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BB9874E6-633B-4FEE-ACA3-90E2AFAAF3E9}" xr6:coauthVersionLast="36" xr6:coauthVersionMax="36" xr10:uidLastSave="{00000000-0000-0000-0000-000000000000}"/>
  <bookViews>
    <workbookView xWindow="0" yWindow="0" windowWidth="12400" windowHeight="6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<sst xmlns="http://schemas.openxmlformats.org/spreadsheetml/2006/main" count="1170" uniqueCount="551">
  <si>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</si>
  <si>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</si>
  <si>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</si>
  <si>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</si>
  <si>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</si>
  <si>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</si>
  <si>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</si>
  <si>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</si>
  <si>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</si>
  <si>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</si>
  <si>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</si>
  <si>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</si>
  <si>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</si>
  <si>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</si>
  <si>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</si>
  <si>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</si>
  <si>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</si>
  <si>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5"/>
  </si>
  <si>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</si>
  <si>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</si>
  <si>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</si>
  <si>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</si>
  <si>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</si>
  <si>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</si>
  <si>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</si>
  <si>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</si>
  <si>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</si>
  <si>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</si>
  <si>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</si>
  <si>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</si>
  <si>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</si>
  <si>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</si>
  <si>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</si>
  <si>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</si>
  <si>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</si>
  <si>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</si>
  <si>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</si>
  <si>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</si>
  <si>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</si>
  <si>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</si>
  <si>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</si>
  <si>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利子割交付金</t>
  </si>
  <si>
    <t>基準財政需要額算入見込額</t>
  </si>
  <si>
    <t>久御山町文化スポーツ事業団</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</si>
  <si>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</si>
  <si>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</si>
  <si>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</si>
  <si>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</si>
  <si>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</si>
  <si>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</si>
  <si>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</si>
  <si>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</si>
  <si>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</si>
  <si>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</si>
  <si>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</si>
  <si>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</si>
  <si>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</si>
  <si>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</si>
  <si>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</si>
  <si>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</si>
  <si>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</si>
  <si>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</si>
  <si>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4"/>
  </si>
  <si>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</si>
  <si>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</si>
  <si>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</si>
  <si>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</si>
  <si>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</si>
  <si>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</si>
  <si>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7"/>
  </si>
  <si>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</si>
  <si>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</si>
  <si>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</si>
  <si>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</si>
  <si>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</si>
  <si>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</si>
  <si>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</si>
  <si>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</si>
  <si>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</si>
  <si>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</si>
  <si>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</si>
  <si>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</si>
  <si>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</si>
  <si>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</si>
  <si>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</si>
  <si>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</si>
  <si>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</si>
  <si>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</si>
  <si>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</si>
  <si>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</si>
  <si>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</si>
  <si>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</si>
  <si>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</si>
  <si>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</si>
  <si>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</si>
  <si>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</si>
  <si>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</si>
  <si>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</si>
  <si>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</si>
  <si>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</si>
  <si>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</si>
  <si>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</si>
  <si>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</si>
  <si>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</si>
  <si>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</si>
  <si>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</si>
  <si>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7"/>
  </si>
  <si>
    <t>令和2年国調</t>
    <rPh sb="0" eb="2">
      <t>レイワ</t>
    </rPh>
    <rPh sb="3" eb="4">
      <t>ネン</t>
    </rPh>
    <rPh sb="4" eb="5">
      <t>コク</t>
    </rPh>
    <rPh sb="5" eb="6">
      <t>チョウ</t>
    </rPh>
    <phoneticPr fontId="5"/>
  </si>
  <si>
    <t>赤字額</t>
    <rPh sb="0" eb="2">
      <t>アカジ</t>
    </rPh>
    <rPh sb="2" eb="3">
      <t>ガク</t>
    </rPh>
    <phoneticPr fontId="37"/>
  </si>
  <si>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</si>
  <si>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</si>
  <si>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</si>
  <si>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</si>
  <si>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5"/>
  </si>
  <si>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</si>
  <si>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</si>
  <si>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</si>
  <si>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</si>
  <si>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</si>
  <si>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</si>
  <si>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</si>
  <si>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</si>
  <si>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</si>
  <si>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</si>
  <si>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</si>
  <si>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京都府自治会館管理組合</t>
  </si>
  <si>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</si>
  <si>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</si>
  <si>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</si>
  <si>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</si>
  <si>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</si>
  <si>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</si>
  <si>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</si>
  <si>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</si>
  <si>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</si>
  <si>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4"/>
  </si>
  <si>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</si>
  <si>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</si>
  <si>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</si>
  <si>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国際交流基金</t>
    <rPh sb="0" eb="2">
      <t>コクサイ</t>
    </rPh>
    <rPh sb="2" eb="4">
      <t>コウリュウ</t>
    </rPh>
    <rPh sb="4" eb="6">
      <t>キキン</t>
    </rPh>
    <phoneticPr fontId="5"/>
  </si>
  <si>
    <t>京都府</t>
  </si>
  <si>
    <t>法適用企業</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</si>
  <si>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</si>
  <si>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</si>
  <si>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Ⅳ－１</t>
  </si>
  <si>
    <t>特別職等</t>
    <rPh sb="0" eb="2">
      <t>トクベツ</t>
    </rPh>
    <rPh sb="2" eb="3">
      <t>ショク</t>
    </rPh>
    <rPh sb="3" eb="4">
      <t>トウ</t>
    </rPh>
    <phoneticPr fontId="5"/>
  </si>
  <si>
    <t>当該団体からの債務保証に係る債務残高</t>
    <rPh sb="9" eb="11">
      <t>ホショウ</t>
    </rPh>
    <phoneticPr fontId="5"/>
  </si>
  <si>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</si>
  <si>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</si>
  <si>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</si>
  <si>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</si>
  <si>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</si>
  <si>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</si>
  <si>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</si>
  <si>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4"/>
  </si>
  <si>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</si>
  <si>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</si>
  <si>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</si>
  <si>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</si>
  <si>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</si>
  <si>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京都府久御山町</t>
  </si>
  <si>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</si>
  <si>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</si>
  <si>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</si>
  <si>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久御山町</t>
  </si>
  <si>
    <t>土地開発基金現在高</t>
    <rPh sb="0" eb="2">
      <t>トチ</t>
    </rPh>
    <rPh sb="2" eb="4">
      <t>カイハツ</t>
    </rPh>
    <rPh sb="4" eb="6">
      <t>キキン</t>
    </rPh>
    <rPh sb="6" eb="8">
      <t>ゲンザイ</t>
    </rPh>
    <rPh sb="8" eb="9">
      <t>タカ</t>
    </rPh>
    <phoneticPr fontId="38"/>
  </si>
  <si>
    <t>地方交付税種地</t>
    <rPh sb="0" eb="2">
      <t>チホウ</t>
    </rPh>
    <rPh sb="2" eb="5">
      <t>コウフゼイ</t>
    </rPh>
    <rPh sb="5" eb="6">
      <t>シュ</t>
    </rPh>
    <rPh sb="6" eb="7">
      <t>チ</t>
    </rPh>
    <phoneticPr fontId="5"/>
  </si>
  <si>
    <t>2-6</t>
  </si>
  <si>
    <t>○</t>
  </si>
  <si>
    <t>参考</t>
    <rPh sb="0" eb="2">
      <t>サンコウ</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</si>
  <si>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</si>
  <si>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</si>
  <si>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</si>
  <si>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</si>
  <si>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</si>
  <si>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</si>
  <si>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</si>
  <si>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</si>
  <si>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</si>
  <si>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</si>
  <si>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</si>
  <si>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</si>
  <si>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</si>
  <si>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4"/>
  </si>
  <si>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</si>
  <si>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</si>
  <si>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</si>
  <si>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</si>
  <si>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</si>
  <si>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</si>
  <si>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</si>
  <si>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</si>
  <si>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</si>
  <si>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</si>
  <si>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</si>
  <si>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</si>
  <si>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-3.5</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</si>
  <si>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</si>
  <si>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</si>
  <si>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</si>
  <si>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</si>
  <si>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</si>
  <si>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</si>
  <si>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</si>
  <si>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</si>
  <si>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</si>
  <si>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</si>
  <si>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介護保険特別会計（保険事業勘定）</t>
  </si>
  <si>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</si>
  <si>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</si>
  <si>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</si>
  <si>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</si>
  <si>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</si>
  <si>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</si>
  <si>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</si>
  <si>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</si>
  <si>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</si>
  <si>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</si>
  <si>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</si>
  <si>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</si>
  <si>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</si>
  <si>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</si>
  <si>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</si>
  <si>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</si>
  <si>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</si>
  <si>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</si>
  <si>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</si>
  <si>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</si>
  <si>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増減率  (％)</t>
    <rPh sb="0" eb="2">
      <t>ゾウゲン</t>
    </rPh>
    <rPh sb="2" eb="3">
      <t>リツ</t>
    </rPh>
    <phoneticPr fontId="5"/>
  </si>
  <si>
    <t>労働費</t>
  </si>
  <si>
    <t>-0.3</t>
  </si>
  <si>
    <t>歳出の状況（単位 千円・％）</t>
  </si>
  <si>
    <t>上水道</t>
  </si>
  <si>
    <t>実質赤字比率</t>
    <rPh sb="0" eb="2">
      <t>ジッシツ</t>
    </rPh>
    <rPh sb="2" eb="4">
      <t>アカジ</t>
    </rPh>
    <rPh sb="4" eb="6">
      <t>ヒリツ</t>
    </rPh>
    <phoneticPr fontId="35"/>
  </si>
  <si>
    <t>-1.4</t>
  </si>
  <si>
    <t>一般職員</t>
    <rPh sb="0" eb="2">
      <t>イッパン</t>
    </rPh>
    <rPh sb="2" eb="4">
      <t>ショクイン</t>
    </rPh>
    <phoneticPr fontId="5"/>
  </si>
  <si>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</si>
  <si>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</si>
  <si>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</si>
  <si>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</si>
  <si>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</si>
  <si>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</si>
  <si>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</si>
  <si>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</si>
  <si>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</si>
  <si>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</si>
  <si>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</si>
  <si>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</si>
  <si>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</si>
  <si>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</si>
  <si>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</si>
  <si>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</si>
  <si>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</si>
  <si>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</si>
  <si>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</si>
  <si>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京都府市町村議会議員公務災害補償等組合</t>
  </si>
  <si>
    <t>計</t>
    <rPh sb="0" eb="1">
      <t>ケイ</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</si>
  <si>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</si>
  <si>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</si>
  <si>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</si>
  <si>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</si>
  <si>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</si>
  <si>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</si>
  <si>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</si>
  <si>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</si>
  <si>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</si>
  <si>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</si>
  <si>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</si>
  <si>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</si>
  <si>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議会副議長</t>
    <rPh sb="0" eb="2">
      <t>ギカイ</t>
    </rPh>
    <rPh sb="2" eb="3">
      <t>フク</t>
    </rPh>
    <rPh sb="3" eb="5">
      <t>ギチョウ</t>
    </rPh>
    <phoneticPr fontId="5"/>
  </si>
  <si>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</si>
  <si>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</si>
  <si>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</si>
  <si>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</si>
  <si>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</si>
  <si>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</si>
  <si>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</si>
  <si>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</si>
  <si>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</si>
  <si>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</si>
  <si>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</si>
  <si>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</si>
  <si>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</si>
  <si>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</si>
  <si>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</si>
  <si>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</si>
  <si>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</si>
  <si>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</si>
  <si>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</si>
  <si>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</si>
  <si>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</si>
  <si>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</si>
  <si>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</si>
  <si>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</si>
  <si>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</si>
  <si>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</si>
  <si>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</si>
  <si>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</si>
  <si>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</si>
  <si>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</si>
  <si>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</si>
  <si>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</si>
  <si>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</si>
  <si>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</si>
  <si>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</si>
  <si>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</si>
  <si>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</si>
  <si>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</si>
  <si>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</si>
  <si>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</si>
  <si>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</si>
  <si>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</si>
  <si>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</si>
  <si>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</si>
  <si>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</si>
  <si>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</si>
  <si>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1"/>
  </si>
  <si>
    <t>軽油引取税交付金</t>
  </si>
  <si>
    <t xml:space="preserve"> R03</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</si>
  <si>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</si>
  <si>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</si>
  <si>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</si>
  <si>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</si>
  <si>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</si>
  <si>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</si>
  <si>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</si>
  <si>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</si>
  <si>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4"/>
  </si>
  <si>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</si>
  <si>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</si>
  <si>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</si>
  <si>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</si>
  <si>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</si>
  <si>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</si>
  <si>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</si>
  <si>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</si>
  <si>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</si>
  <si>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</si>
  <si>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</si>
  <si>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</si>
  <si>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</si>
  <si>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</si>
  <si>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</si>
  <si>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</si>
  <si>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</si>
  <si>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</si>
  <si>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</si>
  <si>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</si>
  <si>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</si>
  <si>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</si>
  <si>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</si>
  <si>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</si>
  <si>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</si>
  <si>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</si>
  <si>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</si>
  <si>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</si>
  <si>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</si>
  <si>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</si>
  <si>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</si>
  <si>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7"/>
  </si>
  <si>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</si>
  <si>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</si>
  <si>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</si>
  <si>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</si>
  <si>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</si>
  <si>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</si>
  <si>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</si>
  <si>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</si>
  <si>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</si>
  <si>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</si>
  <si>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</si>
  <si>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</si>
  <si>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</si>
  <si>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</si>
  <si>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</si>
  <si>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</si>
  <si>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</si>
  <si>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</si>
  <si>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</si>
  <si>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</si>
  <si>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</si>
  <si>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</si>
  <si>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</si>
  <si>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</si>
  <si>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</si>
  <si>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</si>
  <si>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</si>
  <si>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</si>
  <si>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</si>
  <si>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</si>
  <si>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</si>
  <si>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</si>
  <si>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</si>
  <si>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</si>
  <si>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</si>
  <si>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</si>
  <si>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</si>
  <si>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</si>
  <si>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</si>
  <si>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</si>
  <si>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</si>
  <si>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</si>
  <si>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</si>
  <si>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</si>
  <si>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</si>
  <si>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</si>
  <si>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地方債</t>
  </si>
  <si>
    <t>加入世帯数(世帯)</t>
  </si>
  <si>
    <t>　繰出金</t>
  </si>
  <si>
    <t>　うち減収補塡債(特例分)</t>
    <rPh sb="4" eb="5">
      <t>シュウ</t>
    </rPh>
    <rPh sb="9" eb="10">
      <t>トク</t>
    </rPh>
    <rPh sb="10" eb="11">
      <t>レイ</t>
    </rPh>
    <rPh sb="11" eb="12">
      <t>ブン</t>
    </rPh>
    <phoneticPr fontId="37"/>
  </si>
  <si>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</si>
  <si>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</si>
  <si>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</si>
  <si>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</si>
  <si>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</si>
  <si>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うち臨時財政対策債</t>
  </si>
  <si>
    <t>歳入合計</t>
  </si>
  <si>
    <t>交通</t>
  </si>
  <si>
    <t>対比（％）</t>
    <rPh sb="0" eb="2">
      <t>タイヒ</t>
    </rPh>
    <phoneticPr fontId="5"/>
  </si>
  <si>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</si>
  <si>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</si>
  <si>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</si>
  <si>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</si>
  <si>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</si>
  <si>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</si>
  <si>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</si>
  <si>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</si>
  <si>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</si>
  <si>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</si>
  <si>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</si>
  <si>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</si>
  <si>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</si>
  <si>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</si>
  <si>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</si>
  <si>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</si>
  <si>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京都府後期高齢者医療広域連合（後期高齢者医療特別会計）</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</si>
  <si>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</si>
  <si>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</si>
  <si>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</si>
  <si>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</si>
  <si>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</si>
  <si>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</si>
  <si>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</si>
  <si>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4"/>
  </si>
  <si>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</si>
  <si>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</si>
  <si>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</si>
  <si>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</si>
  <si>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</si>
  <si>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</si>
  <si>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</si>
  <si>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</si>
  <si>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</si>
  <si>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</si>
  <si>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</si>
  <si>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</si>
  <si>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</si>
  <si>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国民健康保険特別会計（事業勘定）</t>
  </si>
  <si>
    <t>介護保険特別会計（介護サービス事業勘定）</t>
  </si>
  <si>
    <t>城南衛生管理組合</t>
  </si>
  <si>
    <t>水道事業会計</t>
  </si>
  <si>
    <t>澱川右岸水防事務組合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</si>
  <si>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</si>
  <si>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</si>
  <si>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</si>
  <si>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</si>
  <si>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</si>
  <si>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4"/>
  </si>
  <si>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</si>
  <si>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</si>
  <si>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</si>
  <si>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</si>
  <si>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</si>
  <si>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</si>
  <si>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</si>
  <si>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</si>
  <si>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</si>
  <si>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</si>
  <si>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</si>
  <si>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</si>
  <si>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</si>
  <si>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</si>
  <si>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</si>
  <si>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</si>
  <si>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</si>
  <si>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</si>
  <si>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</si>
  <si>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</si>
  <si>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</si>
  <si>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</si>
  <si>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</si>
  <si>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</si>
  <si>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</si>
  <si>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公共施設建設基金</t>
    <rPh sb="0" eb="2">
      <t>コウキョウ</t>
    </rPh>
    <rPh sb="2" eb="4">
      <t>シセツ</t>
    </rPh>
    <rPh sb="4" eb="6">
      <t>ケンセツ</t>
    </rPh>
    <rPh sb="6" eb="8">
      <t>キキン</t>
    </rPh>
    <phoneticPr fontId="5"/>
  </si>
  <si>
    <t>京都府市町村職員退職手当組合</t>
  </si>
  <si>
    <t>健全化判断比率</t>
    <rPh sb="0" eb="3">
      <t>ケンゼンカ</t>
    </rPh>
    <rPh sb="3" eb="5">
      <t>ハンダン</t>
    </rPh>
    <rPh sb="5" eb="7">
      <t>ヒリツ</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</si>
  <si>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</si>
  <si>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</si>
  <si>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</si>
  <si>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</si>
  <si>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森林環境保全基金</t>
    <rPh sb="0" eb="2">
      <t>シンリン</t>
    </rPh>
    <rPh sb="2" eb="4">
      <t>カンキョウ</t>
    </rPh>
    <rPh sb="4" eb="6">
      <t>ホゼン</t>
    </rPh>
    <rPh sb="6" eb="8">
      <t>キキン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</si>
  <si>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</si>
  <si>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</si>
  <si>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</si>
  <si>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</si>
  <si>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</si>
  <si>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</si>
  <si>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</si>
  <si>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</si>
  <si>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</si>
  <si>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</si>
  <si>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</si>
  <si>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</si>
  <si>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</si>
  <si>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</si>
  <si>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</si>
  <si>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</si>
  <si>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</si>
  <si>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</si>
  <si>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</si>
  <si>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</si>
  <si>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</si>
  <si>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</si>
  <si>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</si>
  <si>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</si>
  <si>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淀川・木津川水防事務組合</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</si>
  <si>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</si>
  <si>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</si>
  <si>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</si>
  <si>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</si>
  <si>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</si>
  <si>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</si>
  <si>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</si>
  <si>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その他会計（赤字）</t>
  </si>
  <si>
    <t>（百万円）</t>
  </si>
  <si>
    <t>京都地方税機構</t>
  </si>
  <si>
    <t>ふるさと応援基金</t>
    <rPh sb="4" eb="6">
      <t>オウエン</t>
    </rPh>
    <rPh sb="6" eb="8">
      <t>キキン</t>
    </rPh>
    <phoneticPr fontId="5"/>
  </si>
  <si>
    <t>地域福祉基金</t>
    <rPh sb="0" eb="2">
      <t>チイキ</t>
    </rPh>
    <rPh sb="2" eb="4">
      <t>フクシ</t>
    </rPh>
    <rPh sb="4" eb="6">
      <t>キキン</t>
    </rPh>
    <phoneticPr fontId="5"/>
  </si>
  <si>
    <t xml:space="preserve"> </t>
    <phoneticPr fontId="46"/>
  </si>
  <si>
    <t>-</t>
    <phoneticPr fontId="5"/>
  </si>
  <si>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</si>
  <si>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</si>
  <si>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</si>
  <si>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</si>
  <si>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</si>
  <si>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　 将来負担比率及び実質公債費比率は類似団体平均と比較して低位で推移しているが、実質公債費比率においては過去の大規模事業に係る償還が終了する一方、今後、全世代・全員活躍まちづくりセンター整備事業などの大規模事業の実施により、増加する見通しである。計画的な地方債の借入や公債費の適正化に努める。</t>
    <rPh sb="52" eb="54">
      <t>カコ</t>
    </rPh>
    <rPh sb="55" eb="58">
      <t>ダイキボ</t>
    </rPh>
    <rPh sb="58" eb="60">
      <t>ジギョウ</t>
    </rPh>
    <rPh sb="61" eb="62">
      <t>カカ</t>
    </rPh>
    <rPh sb="63" eb="65">
      <t>ショウカン</t>
    </rPh>
    <rPh sb="66" eb="68">
      <t>シュウリョウ</t>
    </rPh>
    <rPh sb="70" eb="72">
      <t>イッポウ</t>
    </rPh>
    <rPh sb="76" eb="79">
      <t>ゼンセダイ</t>
    </rPh>
    <rPh sb="80" eb="82">
      <t>ゼンイン</t>
    </rPh>
    <rPh sb="82" eb="84">
      <t>カツヤク</t>
    </rPh>
    <rPh sb="106" eb="108">
      <t>ジッシ</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</si>
  <si>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</si>
  <si>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</si>
  <si>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</si>
  <si>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　 将来負担比率は類似団体平均と比較して低位で推移している。また、有形固定資産減価償却率は類似団体平均とほぼ同水準となっている。今後、計画的な施設の改修等、老朽化への対応を進める中で将来世代への負担の先送りとならないよう、財源の確保に努め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</si>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</sst>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9"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sz val="14"/>
      <color rgb="FF000000"/>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xf numFmtId="0" fontId="47" fillId="0" borderId="0">
      <alignment vertical="center"/>
    </xf>
  </cellStyleXfs>
  <cellXfs count="114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0" fontId="45" fillId="3" borderId="0" xfId="20" applyFill="1" applyProtection="1">
      <protection hidden="1"/>
    </xf>
    <xf numFmtId="0" fontId="45" fillId="3" borderId="0" xfId="20" applyFill="1"/>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0" fontId="20" fillId="0" borderId="83" xfId="12" applyFont="1" applyBorder="1" applyAlignment="1" applyProtection="1">
      <alignment horizontal="left" vertical="center" shrinkToFit="1"/>
      <protection locked="0"/>
    </xf>
    <xf numFmtId="0" fontId="20" fillId="0" borderId="86" xfId="12" applyFont="1" applyBorder="1" applyAlignment="1" applyProtection="1">
      <alignment horizontal="left" vertical="center" shrinkToFit="1"/>
      <protection locked="0"/>
    </xf>
    <xf numFmtId="0" fontId="20" fillId="0" borderId="90" xfId="12"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20" fillId="0" borderId="84" xfId="12" applyFont="1" applyBorder="1" applyAlignment="1" applyProtection="1">
      <alignment horizontal="left" vertical="center" shrinkToFit="1"/>
      <protection locked="0"/>
    </xf>
    <xf numFmtId="0" fontId="20" fillId="0" borderId="87" xfId="12" applyFont="1" applyBorder="1" applyAlignment="1" applyProtection="1">
      <alignment horizontal="left" vertical="center" shrinkToFit="1"/>
      <protection locked="0"/>
    </xf>
    <xf numFmtId="0" fontId="20" fillId="0" borderId="91" xfId="12"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2" fillId="0" borderId="32" xfId="19" applyNumberFormat="1" applyFont="1" applyBorder="1">
      <alignment vertical="center"/>
    </xf>
    <xf numFmtId="178" fontId="22" fillId="0" borderId="35" xfId="19" applyNumberFormat="1" applyFont="1" applyBorder="1">
      <alignment vertical="center"/>
    </xf>
    <xf numFmtId="178" fontId="22"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5" xfId="13" applyNumberFormat="1" applyFont="1" applyBorder="1" applyAlignment="1">
      <alignment horizontal="center" vertical="center"/>
    </xf>
    <xf numFmtId="178" fontId="22"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7" applyFont="1" applyFill="1" applyBorder="1" applyAlignment="1">
      <alignment horizontal="left" vertical="center" wrapText="1"/>
    </xf>
    <xf numFmtId="0" fontId="25" fillId="0" borderId="50" xfId="17" applyFont="1" applyFill="1" applyBorder="1" applyAlignment="1">
      <alignment horizontal="left" vertical="center" wrapText="1"/>
    </xf>
    <xf numFmtId="0" fontId="25" fillId="0" borderId="35"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36" xfId="17" applyFont="1" applyFill="1" applyBorder="1" applyAlignment="1">
      <alignment horizontal="left" vertical="center" wrapText="1"/>
    </xf>
    <xf numFmtId="0" fontId="25" fillId="0" borderId="52" xfId="17" applyFont="1" applyBorder="1" applyAlignment="1">
      <alignment horizontal="left" vertical="center" wrapText="1"/>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48" fillId="0" borderId="0" xfId="21" applyFont="1">
      <alignment vertical="center"/>
    </xf>
    <xf numFmtId="184" fontId="3" fillId="3" borderId="74" xfId="18" applyNumberFormat="1" applyFont="1" applyFill="1" applyBorder="1" applyAlignment="1">
      <alignment horizontal="center" vertical="center"/>
    </xf>
    <xf numFmtId="187" fontId="3" fillId="3" borderId="74" xfId="18" applyNumberFormat="1" applyFont="1" applyFill="1" applyBorder="1" applyAlignment="1">
      <alignment horizontal="center" vertical="center" wrapText="1"/>
    </xf>
    <xf numFmtId="0" fontId="3" fillId="0" borderId="74" xfId="19" applyFont="1" applyBorder="1" applyAlignment="1">
      <alignment horizontal="center" vertical="center"/>
    </xf>
    <xf numFmtId="184" fontId="3" fillId="0" borderId="0" xfId="19" applyNumberFormat="1" applyFont="1" applyAlignment="1">
      <alignment horizontal="center" vertical="center"/>
    </xf>
    <xf numFmtId="178" fontId="1" fillId="0" borderId="0" xfId="19" applyNumberFormat="1" applyAlignment="1">
      <alignment horizontal="center"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wrapText="1"/>
    </xf>
    <xf numFmtId="187" fontId="3" fillId="3" borderId="0" xfId="18" applyNumberFormat="1" applyFont="1" applyFill="1" applyAlignment="1">
      <alignment vertical="center" wrapText="1"/>
    </xf>
    <xf numFmtId="184" fontId="3" fillId="3" borderId="0" xfId="18" applyNumberFormat="1" applyFont="1" applyFill="1" applyAlignment="1">
      <alignment horizontal="center" vertical="center"/>
    </xf>
    <xf numFmtId="187" fontId="3" fillId="3" borderId="0" xfId="18" applyNumberFormat="1" applyFont="1" applyFill="1" applyAlignment="1">
      <alignment horizontal="center" vertical="center" wrapText="1"/>
    </xf>
    <xf numFmtId="0" fontId="3" fillId="0" borderId="37" xfId="19" applyFont="1" applyBorder="1" applyAlignment="1">
      <alignment horizontal="center" vertical="center"/>
    </xf>
    <xf numFmtId="0" fontId="3" fillId="0" borderId="35" xfId="19" applyFont="1" applyBorder="1" applyAlignment="1">
      <alignment horizontal="center" vertical="center"/>
    </xf>
    <xf numFmtId="0" fontId="3" fillId="0" borderId="32" xfId="19" applyFont="1" applyBorder="1" applyAlignment="1">
      <alignment horizontal="center" vertical="center"/>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78" fontId="3" fillId="3" borderId="0" xfId="19" applyNumberFormat="1" applyFont="1" applyFill="1" applyAlignment="1">
      <alignment vertical="center" wrapText="1"/>
    </xf>
    <xf numFmtId="184" fontId="1" fillId="0" borderId="0" xfId="14" applyNumberFormat="1" applyAlignment="1">
      <alignment horizontal="right" vertical="center"/>
    </xf>
    <xf numFmtId="183" fontId="1" fillId="0" borderId="0" xfId="14" applyNumberFormat="1" applyAlignment="1">
      <alignment horizontal="right" vertical="center"/>
    </xf>
    <xf numFmtId="178" fontId="1" fillId="0" borderId="0" xfId="19" applyNumberFormat="1" applyAlignment="1">
      <alignment horizontal="center" vertical="center"/>
    </xf>
    <xf numFmtId="178" fontId="1" fillId="0" borderId="0" xfId="13" applyNumberFormat="1" applyAlignment="1">
      <alignment vertical="center"/>
    </xf>
    <xf numFmtId="0" fontId="3" fillId="0" borderId="15"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30" xfId="19" applyFont="1" applyBorder="1" applyAlignment="1" applyProtection="1">
      <alignment horizontal="left" vertical="top" wrapText="1"/>
      <protection locked="0"/>
    </xf>
    <xf numFmtId="178" fontId="3" fillId="0" borderId="0" xfId="19" applyNumberFormat="1" applyFont="1">
      <alignment vertical="center"/>
    </xf>
    <xf numFmtId="178" fontId="0" fillId="0" borderId="0" xfId="19" applyNumberFormat="1" applyFont="1">
      <alignment vertical="center"/>
    </xf>
    <xf numFmtId="189" fontId="3" fillId="0" borderId="0" xfId="18" applyNumberFormat="1" applyFont="1">
      <alignment vertical="center"/>
    </xf>
    <xf numFmtId="0" fontId="17" fillId="0" borderId="42" xfId="19" applyFont="1" applyBorder="1">
      <alignment vertical="center"/>
    </xf>
    <xf numFmtId="0" fontId="3" fillId="0" borderId="35" xfId="19" applyFont="1" applyBorder="1">
      <alignment vertical="center"/>
    </xf>
    <xf numFmtId="178" fontId="3" fillId="0" borderId="42" xfId="19" applyNumberFormat="1" applyFont="1" applyBorder="1">
      <alignment vertical="center"/>
    </xf>
    <xf numFmtId="178" fontId="3" fillId="0" borderId="15" xfId="19" applyNumberFormat="1" applyFont="1" applyBorder="1">
      <alignment vertical="center"/>
    </xf>
    <xf numFmtId="189" fontId="3" fillId="0" borderId="34" xfId="19" applyNumberFormat="1" applyFont="1" applyBorder="1">
      <alignment vertical="center"/>
    </xf>
    <xf numFmtId="178" fontId="3" fillId="0" borderId="34" xfId="19" applyNumberFormat="1" applyFont="1" applyBorder="1">
      <alignment vertical="center"/>
    </xf>
    <xf numFmtId="178" fontId="3" fillId="0" borderId="31"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187" fontId="3" fillId="0" borderId="0" xfId="18" applyNumberFormat="1" applyFont="1" applyAlignment="1">
      <alignment horizontal="center" vertical="center" wrapText="1"/>
    </xf>
    <xf numFmtId="0" fontId="3" fillId="0" borderId="16" xfId="19" applyFont="1" applyBorder="1">
      <alignment vertical="center"/>
    </xf>
    <xf numFmtId="0" fontId="3" fillId="0" borderId="23" xfId="19" applyFont="1" applyBorder="1">
      <alignment vertical="center"/>
    </xf>
    <xf numFmtId="0" fontId="17" fillId="0" borderId="30" xfId="19" applyFont="1" applyBorder="1">
      <alignment vertical="center"/>
    </xf>
    <xf numFmtId="189"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cellXfs>
  <cellStyles count="22">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64E99588-2A35-4114-96FA-9C431DB77829}"/>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1" xr:uid="{0C33BA7E-A904-4C5D-90FF-F7075309A8CE}"/>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74568</c:v>
                </c:pt>
                <c:pt idx="4">
                  <c:v>73693</c:v>
                </c:pt>
              </c:numCache>
            </c:numRef>
          </c:val>
          <c:smooth val="0"/>
          <c:extLst>
            <c:ext xmlns:c16="http://schemas.microsoft.com/office/drawing/2014/chart" uri="{C3380CC4-5D6E-409C-BE32-E72D297353CC}">
              <c16:uniqueId val="{00000000-8C21-4077-BE0C-E79A9177AC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38725</c:v>
                </c:pt>
                <c:pt idx="1">
                  <c:v>32692</c:v>
                </c:pt>
                <c:pt idx="2">
                  <c:v>60535</c:v>
                </c:pt>
                <c:pt idx="3">
                  <c:v>51423</c:v>
                </c:pt>
                <c:pt idx="4">
                  <c:v>46839</c:v>
                </c:pt>
              </c:numCache>
            </c:numRef>
          </c:val>
          <c:smooth val="0"/>
          <c:extLst>
            <c:ext xmlns:c16="http://schemas.microsoft.com/office/drawing/2014/chart" uri="{C3380CC4-5D6E-409C-BE32-E72D297353CC}">
              <c16:uniqueId val="{00000001-8C21-4077-BE0C-E79A9177AC6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4.25</c:v>
                </c:pt>
                <c:pt idx="1">
                  <c:v>6.73</c:v>
                </c:pt>
                <c:pt idx="2">
                  <c:v>5.67</c:v>
                </c:pt>
                <c:pt idx="3">
                  <c:v>8.0500000000000007</c:v>
                </c:pt>
                <c:pt idx="4">
                  <c:v>7.11</c:v>
                </c:pt>
              </c:numCache>
            </c:numRef>
          </c:val>
          <c:extLst>
            <c:ext xmlns:c16="http://schemas.microsoft.com/office/drawing/2014/chart" uri="{C3380CC4-5D6E-409C-BE32-E72D297353CC}">
              <c16:uniqueId val="{00000000-DF60-4B76-86E9-432B74CE49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46.54</c:v>
                </c:pt>
                <c:pt idx="1">
                  <c:v>50.26</c:v>
                </c:pt>
                <c:pt idx="2">
                  <c:v>50.48</c:v>
                </c:pt>
                <c:pt idx="3">
                  <c:v>61.33</c:v>
                </c:pt>
                <c:pt idx="4">
                  <c:v>67.239999999999995</c:v>
                </c:pt>
              </c:numCache>
            </c:numRef>
          </c:val>
          <c:extLst>
            <c:ext xmlns:c16="http://schemas.microsoft.com/office/drawing/2014/chart" uri="{C3380CC4-5D6E-409C-BE32-E72D297353CC}">
              <c16:uniqueId val="{00000001-DF60-4B76-86E9-432B74CE494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2.5099999999999998</c:v>
                </c:pt>
                <c:pt idx="1">
                  <c:v>7.2</c:v>
                </c:pt>
                <c:pt idx="2">
                  <c:v>3.39</c:v>
                </c:pt>
                <c:pt idx="3">
                  <c:v>9.41</c:v>
                </c:pt>
                <c:pt idx="4">
                  <c:v>10.199999999999999</c:v>
                </c:pt>
              </c:numCache>
            </c:numRef>
          </c:val>
          <c:smooth val="0"/>
          <c:extLst>
            <c:ext xmlns:c16="http://schemas.microsoft.com/office/drawing/2014/chart" uri="{C3380CC4-5D6E-409C-BE32-E72D297353CC}">
              <c16:uniqueId val="{00000002-DF60-4B76-86E9-432B74CE494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98-4167-A35F-8D54356F2B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98-4167-A35F-8D54356F2BC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598-4167-A35F-8D54356F2BCB}"/>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0.04</c:v>
                </c:pt>
              </c:numCache>
            </c:numRef>
          </c:val>
          <c:extLst>
            <c:ext xmlns:c16="http://schemas.microsoft.com/office/drawing/2014/chart" uri="{C3380CC4-5D6E-409C-BE32-E72D297353CC}">
              <c16:uniqueId val="{00000003-2598-4167-A35F-8D54356F2BCB}"/>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0.63</c:v>
                </c:pt>
                <c:pt idx="2">
                  <c:v>#N/A</c:v>
                </c:pt>
                <c:pt idx="3">
                  <c:v>1.07</c:v>
                </c:pt>
                <c:pt idx="4">
                  <c:v>#N/A</c:v>
                </c:pt>
                <c:pt idx="5">
                  <c:v>0.22</c:v>
                </c:pt>
                <c:pt idx="6">
                  <c:v>#N/A</c:v>
                </c:pt>
                <c:pt idx="7">
                  <c:v>0.88</c:v>
                </c:pt>
                <c:pt idx="8">
                  <c:v>#N/A</c:v>
                </c:pt>
                <c:pt idx="9">
                  <c:v>0.21</c:v>
                </c:pt>
              </c:numCache>
            </c:numRef>
          </c:val>
          <c:extLst>
            <c:ext xmlns:c16="http://schemas.microsoft.com/office/drawing/2014/chart" uri="{C3380CC4-5D6E-409C-BE32-E72D297353CC}">
              <c16:uniqueId val="{00000004-2598-4167-A35F-8D54356F2BC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0.24</c:v>
                </c:pt>
                <c:pt idx="2">
                  <c:v>#N/A</c:v>
                </c:pt>
                <c:pt idx="3">
                  <c:v>0.25</c:v>
                </c:pt>
                <c:pt idx="4">
                  <c:v>#N/A</c:v>
                </c:pt>
                <c:pt idx="5">
                  <c:v>0.25</c:v>
                </c:pt>
                <c:pt idx="6">
                  <c:v>#N/A</c:v>
                </c:pt>
                <c:pt idx="7">
                  <c:v>0.28000000000000003</c:v>
                </c:pt>
                <c:pt idx="8">
                  <c:v>#N/A</c:v>
                </c:pt>
                <c:pt idx="9">
                  <c:v>0.27</c:v>
                </c:pt>
              </c:numCache>
            </c:numRef>
          </c:val>
          <c:extLst>
            <c:ext xmlns:c16="http://schemas.microsoft.com/office/drawing/2014/chart" uri="{C3380CC4-5D6E-409C-BE32-E72D297353CC}">
              <c16:uniqueId val="{00000005-2598-4167-A35F-8D54356F2BCB}"/>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0.76</c:v>
                </c:pt>
                <c:pt idx="2">
                  <c:v>#N/A</c:v>
                </c:pt>
                <c:pt idx="3">
                  <c:v>1.05</c:v>
                </c:pt>
                <c:pt idx="4">
                  <c:v>#N/A</c:v>
                </c:pt>
                <c:pt idx="5">
                  <c:v>1.03</c:v>
                </c:pt>
                <c:pt idx="6">
                  <c:v>#N/A</c:v>
                </c:pt>
                <c:pt idx="7">
                  <c:v>1.89</c:v>
                </c:pt>
                <c:pt idx="8">
                  <c:v>#N/A</c:v>
                </c:pt>
                <c:pt idx="9">
                  <c:v>1.86</c:v>
                </c:pt>
              </c:numCache>
            </c:numRef>
          </c:val>
          <c:extLst>
            <c:ext xmlns:c16="http://schemas.microsoft.com/office/drawing/2014/chart" uri="{C3380CC4-5D6E-409C-BE32-E72D297353CC}">
              <c16:uniqueId val="{00000006-2598-4167-A35F-8D54356F2BC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4.24</c:v>
                </c:pt>
                <c:pt idx="2">
                  <c:v>#N/A</c:v>
                </c:pt>
                <c:pt idx="3">
                  <c:v>6.73</c:v>
                </c:pt>
                <c:pt idx="4">
                  <c:v>#N/A</c:v>
                </c:pt>
                <c:pt idx="5">
                  <c:v>5.67</c:v>
                </c:pt>
                <c:pt idx="6">
                  <c:v>#N/A</c:v>
                </c:pt>
                <c:pt idx="7">
                  <c:v>8.0399999999999991</c:v>
                </c:pt>
                <c:pt idx="8">
                  <c:v>#N/A</c:v>
                </c:pt>
                <c:pt idx="9">
                  <c:v>7.1</c:v>
                </c:pt>
              </c:numCache>
            </c:numRef>
          </c:val>
          <c:extLst>
            <c:ext xmlns:c16="http://schemas.microsoft.com/office/drawing/2014/chart" uri="{C3380CC4-5D6E-409C-BE32-E72D297353CC}">
              <c16:uniqueId val="{00000007-2598-4167-A35F-8D54356F2BC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9.8699999999999992</c:v>
                </c:pt>
                <c:pt idx="2">
                  <c:v>#N/A</c:v>
                </c:pt>
                <c:pt idx="3">
                  <c:v>10.51</c:v>
                </c:pt>
                <c:pt idx="4">
                  <c:v>#N/A</c:v>
                </c:pt>
                <c:pt idx="5">
                  <c:v>9.23</c:v>
                </c:pt>
                <c:pt idx="6">
                  <c:v>#N/A</c:v>
                </c:pt>
                <c:pt idx="7">
                  <c:v>9.16</c:v>
                </c:pt>
                <c:pt idx="8">
                  <c:v>#N/A</c:v>
                </c:pt>
                <c:pt idx="9">
                  <c:v>7.46</c:v>
                </c:pt>
              </c:numCache>
            </c:numRef>
          </c:val>
          <c:extLst>
            <c:ext xmlns:c16="http://schemas.microsoft.com/office/drawing/2014/chart" uri="{C3380CC4-5D6E-409C-BE32-E72D297353CC}">
              <c16:uniqueId val="{00000008-2598-4167-A35F-8D54356F2BCB}"/>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4.1500000000000004</c:v>
                </c:pt>
                <c:pt idx="2">
                  <c:v>#N/A</c:v>
                </c:pt>
                <c:pt idx="3">
                  <c:v>4.97</c:v>
                </c:pt>
                <c:pt idx="4">
                  <c:v>#N/A</c:v>
                </c:pt>
                <c:pt idx="5">
                  <c:v>5.44</c:v>
                </c:pt>
                <c:pt idx="6">
                  <c:v>#N/A</c:v>
                </c:pt>
                <c:pt idx="7">
                  <c:v>7.91</c:v>
                </c:pt>
                <c:pt idx="8">
                  <c:v>#N/A</c:v>
                </c:pt>
                <c:pt idx="9">
                  <c:v>8.51</c:v>
                </c:pt>
              </c:numCache>
            </c:numRef>
          </c:val>
          <c:extLst>
            <c:ext xmlns:c16="http://schemas.microsoft.com/office/drawing/2014/chart" uri="{C3380CC4-5D6E-409C-BE32-E72D297353CC}">
              <c16:uniqueId val="{00000009-2598-4167-A35F-8D54356F2BCB}"/>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528</c:v>
                </c:pt>
                <c:pt idx="5">
                  <c:v>489</c:v>
                </c:pt>
                <c:pt idx="8">
                  <c:v>471</c:v>
                </c:pt>
                <c:pt idx="11">
                  <c:v>442</c:v>
                </c:pt>
                <c:pt idx="14">
                  <c:v>500</c:v>
                </c:pt>
              </c:numCache>
            </c:numRef>
          </c:val>
          <c:extLst>
            <c:ext xmlns:c16="http://schemas.microsoft.com/office/drawing/2014/chart" uri="{C3380CC4-5D6E-409C-BE32-E72D297353CC}">
              <c16:uniqueId val="{00000000-9695-440C-8B0B-3C7BB62ADA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95-440C-8B0B-3C7BB62ADA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695-440C-8B0B-3C7BB62ADA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28</c:v>
                </c:pt>
                <c:pt idx="3">
                  <c:v>27</c:v>
                </c:pt>
                <c:pt idx="6">
                  <c:v>41</c:v>
                </c:pt>
                <c:pt idx="9">
                  <c:v>32</c:v>
                </c:pt>
                <c:pt idx="12">
                  <c:v>33</c:v>
                </c:pt>
              </c:numCache>
            </c:numRef>
          </c:val>
          <c:extLst>
            <c:ext xmlns:c16="http://schemas.microsoft.com/office/drawing/2014/chart" uri="{C3380CC4-5D6E-409C-BE32-E72D297353CC}">
              <c16:uniqueId val="{00000003-9695-440C-8B0B-3C7BB62ADA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36</c:v>
                </c:pt>
                <c:pt idx="3">
                  <c:v>34</c:v>
                </c:pt>
                <c:pt idx="6">
                  <c:v>32</c:v>
                </c:pt>
                <c:pt idx="9">
                  <c:v>24</c:v>
                </c:pt>
                <c:pt idx="12">
                  <c:v>92</c:v>
                </c:pt>
              </c:numCache>
            </c:numRef>
          </c:val>
          <c:extLst>
            <c:ext xmlns:c16="http://schemas.microsoft.com/office/drawing/2014/chart" uri="{C3380CC4-5D6E-409C-BE32-E72D297353CC}">
              <c16:uniqueId val="{00000004-9695-440C-8B0B-3C7BB62ADA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95-440C-8B0B-3C7BB62ADA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95-440C-8B0B-3C7BB62ADA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388</c:v>
                </c:pt>
                <c:pt idx="3">
                  <c:v>362</c:v>
                </c:pt>
                <c:pt idx="6">
                  <c:v>354</c:v>
                </c:pt>
                <c:pt idx="9">
                  <c:v>419</c:v>
                </c:pt>
                <c:pt idx="12">
                  <c:v>436</c:v>
                </c:pt>
              </c:numCache>
            </c:numRef>
          </c:val>
          <c:extLst>
            <c:ext xmlns:c16="http://schemas.microsoft.com/office/drawing/2014/chart" uri="{C3380CC4-5D6E-409C-BE32-E72D297353CC}">
              <c16:uniqueId val="{00000007-9695-440C-8B0B-3C7BB62ADA23}"/>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-76</c:v>
                </c:pt>
                <c:pt idx="2">
                  <c:v>#N/A</c:v>
                </c:pt>
                <c:pt idx="3">
                  <c:v>#N/A</c:v>
                </c:pt>
                <c:pt idx="4">
                  <c:v>-66</c:v>
                </c:pt>
                <c:pt idx="5">
                  <c:v>#N/A</c:v>
                </c:pt>
                <c:pt idx="6">
                  <c:v>#N/A</c:v>
                </c:pt>
                <c:pt idx="7">
                  <c:v>-44</c:v>
                </c:pt>
                <c:pt idx="8">
                  <c:v>#N/A</c:v>
                </c:pt>
                <c:pt idx="9">
                  <c:v>#N/A</c:v>
                </c:pt>
                <c:pt idx="10">
                  <c:v>33</c:v>
                </c:pt>
                <c:pt idx="11">
                  <c:v>#N/A</c:v>
                </c:pt>
                <c:pt idx="12">
                  <c:v>#N/A</c:v>
                </c:pt>
                <c:pt idx="13">
                  <c:v>61</c:v>
                </c:pt>
                <c:pt idx="14">
                  <c:v>#N/A</c:v>
                </c:pt>
              </c:numCache>
            </c:numRef>
          </c:val>
          <c:smooth val="0"/>
          <c:extLst>
            <c:ext xmlns:c16="http://schemas.microsoft.com/office/drawing/2014/chart" uri="{C3380CC4-5D6E-409C-BE32-E72D297353CC}">
              <c16:uniqueId val="{00000008-9695-440C-8B0B-3C7BB62ADA2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3524</c:v>
                </c:pt>
                <c:pt idx="5">
                  <c:v>3260</c:v>
                </c:pt>
                <c:pt idx="8">
                  <c:v>2956</c:v>
                </c:pt>
                <c:pt idx="11">
                  <c:v>2744</c:v>
                </c:pt>
                <c:pt idx="14">
                  <c:v>2484</c:v>
                </c:pt>
              </c:numCache>
            </c:numRef>
          </c:val>
          <c:extLst>
            <c:ext xmlns:c16="http://schemas.microsoft.com/office/drawing/2014/chart" uri="{C3380CC4-5D6E-409C-BE32-E72D297353CC}">
              <c16:uniqueId val="{00000000-1448-4315-AC2B-6295FEB3D5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813</c:v>
                </c:pt>
                <c:pt idx="5">
                  <c:v>597</c:v>
                </c:pt>
                <c:pt idx="8">
                  <c:v>646</c:v>
                </c:pt>
                <c:pt idx="11">
                  <c:v>618</c:v>
                </c:pt>
                <c:pt idx="14">
                  <c:v>892</c:v>
                </c:pt>
              </c:numCache>
            </c:numRef>
          </c:val>
          <c:extLst>
            <c:ext xmlns:c16="http://schemas.microsoft.com/office/drawing/2014/chart" uri="{C3380CC4-5D6E-409C-BE32-E72D297353CC}">
              <c16:uniqueId val="{00000001-1448-4315-AC2B-6295FEB3D5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2765</c:v>
                </c:pt>
                <c:pt idx="5">
                  <c:v>3038</c:v>
                </c:pt>
                <c:pt idx="8">
                  <c:v>3403</c:v>
                </c:pt>
                <c:pt idx="11">
                  <c:v>3925</c:v>
                </c:pt>
                <c:pt idx="14">
                  <c:v>4620</c:v>
                </c:pt>
              </c:numCache>
            </c:numRef>
          </c:val>
          <c:extLst>
            <c:ext xmlns:c16="http://schemas.microsoft.com/office/drawing/2014/chart" uri="{C3380CC4-5D6E-409C-BE32-E72D297353CC}">
              <c16:uniqueId val="{00000002-1448-4315-AC2B-6295FEB3D5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48-4315-AC2B-6295FEB3D5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48-4315-AC2B-6295FEB3D5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48-4315-AC2B-6295FEB3D5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1425</c:v>
                </c:pt>
                <c:pt idx="3">
                  <c:v>1333</c:v>
                </c:pt>
                <c:pt idx="6">
                  <c:v>1302</c:v>
                </c:pt>
                <c:pt idx="9">
                  <c:v>1256</c:v>
                </c:pt>
                <c:pt idx="12">
                  <c:v>1205</c:v>
                </c:pt>
              </c:numCache>
            </c:numRef>
          </c:val>
          <c:extLst>
            <c:ext xmlns:c16="http://schemas.microsoft.com/office/drawing/2014/chart" uri="{C3380CC4-5D6E-409C-BE32-E72D297353CC}">
              <c16:uniqueId val="{00000006-1448-4315-AC2B-6295FEB3D5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393</c:v>
                </c:pt>
                <c:pt idx="3">
                  <c:v>396</c:v>
                </c:pt>
                <c:pt idx="6">
                  <c:v>356</c:v>
                </c:pt>
                <c:pt idx="9">
                  <c:v>338</c:v>
                </c:pt>
                <c:pt idx="12">
                  <c:v>334</c:v>
                </c:pt>
              </c:numCache>
            </c:numRef>
          </c:val>
          <c:extLst>
            <c:ext xmlns:c16="http://schemas.microsoft.com/office/drawing/2014/chart" uri="{C3380CC4-5D6E-409C-BE32-E72D297353CC}">
              <c16:uniqueId val="{00000007-1448-4315-AC2B-6295FEB3D5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846</c:v>
                </c:pt>
                <c:pt idx="3">
                  <c:v>570</c:v>
                </c:pt>
                <c:pt idx="6">
                  <c:v>257</c:v>
                </c:pt>
                <c:pt idx="9">
                  <c:v>218</c:v>
                </c:pt>
                <c:pt idx="12">
                  <c:v>365</c:v>
                </c:pt>
              </c:numCache>
            </c:numRef>
          </c:val>
          <c:extLst>
            <c:ext xmlns:c16="http://schemas.microsoft.com/office/drawing/2014/chart" uri="{C3380CC4-5D6E-409C-BE32-E72D297353CC}">
              <c16:uniqueId val="{00000008-1448-4315-AC2B-6295FEB3D5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448-4315-AC2B-6295FEB3D5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3662</c:v>
                </c:pt>
                <c:pt idx="3">
                  <c:v>3597</c:v>
                </c:pt>
                <c:pt idx="6">
                  <c:v>3653</c:v>
                </c:pt>
                <c:pt idx="9">
                  <c:v>3656</c:v>
                </c:pt>
                <c:pt idx="12">
                  <c:v>3517</c:v>
                </c:pt>
              </c:numCache>
            </c:numRef>
          </c:val>
          <c:extLst>
            <c:ext xmlns:c16="http://schemas.microsoft.com/office/drawing/2014/chart" uri="{C3380CC4-5D6E-409C-BE32-E72D297353CC}">
              <c16:uniqueId val="{0000000A-1448-4315-AC2B-6295FEB3D5D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48-4315-AC2B-6295FEB3D5D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2696</c:v>
                </c:pt>
                <c:pt idx="1">
                  <c:v>3067</c:v>
                </c:pt>
                <c:pt idx="2">
                  <c:v>3637</c:v>
                </c:pt>
              </c:numCache>
            </c:numRef>
          </c:val>
          <c:extLst>
            <c:ext xmlns:c16="http://schemas.microsoft.com/office/drawing/2014/chart" uri="{C3380CC4-5D6E-409C-BE32-E72D297353CC}">
              <c16:uniqueId val="{00000000-1961-4934-AE55-9A5F6B00BE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961-4934-AE55-9A5F6B00BE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707</c:v>
                </c:pt>
                <c:pt idx="1">
                  <c:v>859</c:v>
                </c:pt>
                <c:pt idx="2">
                  <c:v>983</c:v>
                </c:pt>
              </c:numCache>
            </c:numRef>
          </c:val>
          <c:extLst>
            <c:ext xmlns:c16="http://schemas.microsoft.com/office/drawing/2014/chart" uri="{C3380CC4-5D6E-409C-BE32-E72D297353CC}">
              <c16:uniqueId val="{00000002-1961-4934-AE55-9A5F6B00BE1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56E-4507-8893-81B9CA802911}"/>
              </c:ext>
            </c:extLst>
          </c:dPt>
          <c:dPt>
            <c:idx val="1"/>
            <c:bubble3D val="0"/>
            <c:extLst>
              <c:ext xmlns:c16="http://schemas.microsoft.com/office/drawing/2014/chart" uri="{C3380CC4-5D6E-409C-BE32-E72D297353CC}">
                <c16:uniqueId val="{00000001-056E-4507-8893-81B9CA802911}"/>
              </c:ext>
            </c:extLst>
          </c:dPt>
          <c:dPt>
            <c:idx val="2"/>
            <c:bubble3D val="0"/>
            <c:extLst>
              <c:ext xmlns:c16="http://schemas.microsoft.com/office/drawing/2014/chart" uri="{C3380CC4-5D6E-409C-BE32-E72D297353CC}">
                <c16:uniqueId val="{00000002-056E-4507-8893-81B9CA802911}"/>
              </c:ext>
            </c:extLst>
          </c:dPt>
          <c:dPt>
            <c:idx val="3"/>
            <c:bubble3D val="0"/>
            <c:extLst>
              <c:ext xmlns:c16="http://schemas.microsoft.com/office/drawing/2014/chart" uri="{C3380CC4-5D6E-409C-BE32-E72D297353CC}">
                <c16:uniqueId val="{00000003-056E-4507-8893-81B9CA802911}"/>
              </c:ext>
            </c:extLst>
          </c:dPt>
          <c:dPt>
            <c:idx val="4"/>
            <c:bubble3D val="0"/>
            <c:extLst>
              <c:ext xmlns:c16="http://schemas.microsoft.com/office/drawing/2014/chart" uri="{C3380CC4-5D6E-409C-BE32-E72D297353CC}">
                <c16:uniqueId val="{00000004-056E-4507-8893-81B9CA802911}"/>
              </c:ext>
            </c:extLst>
          </c:dPt>
          <c:dPt>
            <c:idx val="8"/>
            <c:bubble3D val="0"/>
            <c:extLst>
              <c:ext xmlns:c16="http://schemas.microsoft.com/office/drawing/2014/chart" uri="{C3380CC4-5D6E-409C-BE32-E72D297353CC}">
                <c16:uniqueId val="{00000005-056E-4507-8893-81B9CA802911}"/>
              </c:ext>
            </c:extLst>
          </c:dPt>
          <c:dPt>
            <c:idx val="16"/>
            <c:bubble3D val="0"/>
            <c:extLst>
              <c:ext xmlns:c16="http://schemas.microsoft.com/office/drawing/2014/chart" uri="{C3380CC4-5D6E-409C-BE32-E72D297353CC}">
                <c16:uniqueId val="{00000006-056E-4507-8893-81B9CA802911}"/>
              </c:ext>
            </c:extLst>
          </c:dPt>
          <c:dPt>
            <c:idx val="24"/>
            <c:bubble3D val="0"/>
            <c:extLst>
              <c:ext xmlns:c16="http://schemas.microsoft.com/office/drawing/2014/chart" uri="{C3380CC4-5D6E-409C-BE32-E72D297353CC}">
                <c16:uniqueId val="{00000007-056E-4507-8893-81B9CA802911}"/>
              </c:ext>
            </c:extLst>
          </c:dPt>
          <c:dPt>
            <c:idx val="32"/>
            <c:bubble3D val="0"/>
            <c:extLst>
              <c:ext xmlns:c16="http://schemas.microsoft.com/office/drawing/2014/chart" uri="{C3380CC4-5D6E-409C-BE32-E72D297353CC}">
                <c16:uniqueId val="{00000008-056E-4507-8893-81B9CA802911}"/>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6E-4507-8893-81B9CA802911}"/>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56E-4507-8893-81B9CA802911}"/>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56E-4507-8893-81B9CA802911}"/>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56E-4507-8893-81B9CA802911}"/>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56E-4507-8893-81B9CA802911}"/>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6E-4507-8893-81B9CA802911}"/>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6E-4507-8893-81B9CA802911}"/>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6E-4507-8893-81B9CA802911}"/>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6E-4507-8893-81B9CA80291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64.3</c:v>
                </c:pt>
                <c:pt idx="8">
                  <c:v>65.8</c:v>
                </c:pt>
                <c:pt idx="16">
                  <c:v>66.7</c:v>
                </c:pt>
                <c:pt idx="24">
                  <c:v>67.599999999999994</c:v>
                </c:pt>
                <c:pt idx="32">
                  <c:v>70.400000000000006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56E-4507-8893-81B9CA8029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056E-4507-8893-81B9CA802911}"/>
              </c:ext>
            </c:extLst>
          </c:dPt>
          <c:dPt>
            <c:idx val="1"/>
            <c:bubble3D val="0"/>
            <c:extLst>
              <c:ext xmlns:c16="http://schemas.microsoft.com/office/drawing/2014/chart" uri="{C3380CC4-5D6E-409C-BE32-E72D297353CC}">
                <c16:uniqueId val="{0000000B-056E-4507-8893-81B9CA802911}"/>
              </c:ext>
            </c:extLst>
          </c:dPt>
          <c:dPt>
            <c:idx val="2"/>
            <c:bubble3D val="0"/>
            <c:extLst>
              <c:ext xmlns:c16="http://schemas.microsoft.com/office/drawing/2014/chart" uri="{C3380CC4-5D6E-409C-BE32-E72D297353CC}">
                <c16:uniqueId val="{0000000C-056E-4507-8893-81B9CA802911}"/>
              </c:ext>
            </c:extLst>
          </c:dPt>
          <c:dPt>
            <c:idx val="3"/>
            <c:bubble3D val="0"/>
            <c:extLst>
              <c:ext xmlns:c16="http://schemas.microsoft.com/office/drawing/2014/chart" uri="{C3380CC4-5D6E-409C-BE32-E72D297353CC}">
                <c16:uniqueId val="{0000000D-056E-4507-8893-81B9CA802911}"/>
              </c:ext>
            </c:extLst>
          </c:dPt>
          <c:dPt>
            <c:idx val="4"/>
            <c:bubble3D val="0"/>
            <c:extLst>
              <c:ext xmlns:c16="http://schemas.microsoft.com/office/drawing/2014/chart" uri="{C3380CC4-5D6E-409C-BE32-E72D297353CC}">
                <c16:uniqueId val="{0000000E-056E-4507-8893-81B9CA802911}"/>
              </c:ext>
            </c:extLst>
          </c:dPt>
          <c:dPt>
            <c:idx val="8"/>
            <c:bubble3D val="0"/>
            <c:extLst>
              <c:ext xmlns:c16="http://schemas.microsoft.com/office/drawing/2014/chart" uri="{C3380CC4-5D6E-409C-BE32-E72D297353CC}">
                <c16:uniqueId val="{0000000F-056E-4507-8893-81B9CA802911}"/>
              </c:ext>
            </c:extLst>
          </c:dPt>
          <c:dPt>
            <c:idx val="16"/>
            <c:bubble3D val="0"/>
            <c:extLst>
              <c:ext xmlns:c16="http://schemas.microsoft.com/office/drawing/2014/chart" uri="{C3380CC4-5D6E-409C-BE32-E72D297353CC}">
                <c16:uniqueId val="{00000010-056E-4507-8893-81B9CA802911}"/>
              </c:ext>
            </c:extLst>
          </c:dPt>
          <c:dPt>
            <c:idx val="24"/>
            <c:bubble3D val="0"/>
            <c:extLst>
              <c:ext xmlns:c16="http://schemas.microsoft.com/office/drawing/2014/chart" uri="{C3380CC4-5D6E-409C-BE32-E72D297353CC}">
                <c16:uniqueId val="{00000011-056E-4507-8893-81B9CA802911}"/>
              </c:ext>
            </c:extLst>
          </c:dPt>
          <c:dPt>
            <c:idx val="32"/>
            <c:bubble3D val="0"/>
            <c:extLst>
              <c:ext xmlns:c16="http://schemas.microsoft.com/office/drawing/2014/chart" uri="{C3380CC4-5D6E-409C-BE32-E72D297353CC}">
                <c16:uniqueId val="{00000012-056E-4507-8893-81B9CA802911}"/>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56E-4507-8893-81B9CA802911}"/>
                </c:ext>
              </c:extLst>
            </c:dLbl>
            <c:dLbl>
              <c:idx val="1"/>
              <c:delete val="1"/>
              <c:extLst>
                <c:ext xmlns:c15="http://schemas.microsoft.com/office/drawing/2012/chart" uri="{CE6537A1-D6FC-4f65-9D91-7224C49458BB}"/>
                <c:ext xmlns:c16="http://schemas.microsoft.com/office/drawing/2014/chart" uri="{C3380CC4-5D6E-409C-BE32-E72D297353CC}">
                  <c16:uniqueId val="{0000000B-056E-4507-8893-81B9CA802911}"/>
                </c:ext>
              </c:extLst>
            </c:dLbl>
            <c:dLbl>
              <c:idx val="2"/>
              <c:delete val="1"/>
              <c:extLst>
                <c:ext xmlns:c15="http://schemas.microsoft.com/office/drawing/2012/chart" uri="{CE6537A1-D6FC-4f65-9D91-7224C49458BB}"/>
                <c:ext xmlns:c16="http://schemas.microsoft.com/office/drawing/2014/chart" uri="{C3380CC4-5D6E-409C-BE32-E72D297353CC}">
                  <c16:uniqueId val="{0000000C-056E-4507-8893-81B9CA802911}"/>
                </c:ext>
              </c:extLst>
            </c:dLbl>
            <c:dLbl>
              <c:idx val="3"/>
              <c:delete val="1"/>
              <c:extLst>
                <c:ext xmlns:c15="http://schemas.microsoft.com/office/drawing/2012/chart" uri="{CE6537A1-D6FC-4f65-9D91-7224C49458BB}"/>
                <c:ext xmlns:c16="http://schemas.microsoft.com/office/drawing/2014/chart" uri="{C3380CC4-5D6E-409C-BE32-E72D297353CC}">
                  <c16:uniqueId val="{0000000D-056E-4507-8893-81B9CA802911}"/>
                </c:ext>
              </c:extLst>
            </c:dLbl>
            <c:dLbl>
              <c:idx val="4"/>
              <c:delete val="1"/>
              <c:extLst>
                <c:ext xmlns:c15="http://schemas.microsoft.com/office/drawing/2012/chart" uri="{CE6537A1-D6FC-4f65-9D91-7224C49458BB}"/>
                <c:ext xmlns:c16="http://schemas.microsoft.com/office/drawing/2014/chart" uri="{C3380CC4-5D6E-409C-BE32-E72D297353CC}">
                  <c16:uniqueId val="{0000000E-056E-4507-8893-81B9CA802911}"/>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56E-4507-8893-81B9CA802911}"/>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56E-4507-8893-81B9CA802911}"/>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56E-4507-8893-81B9CA802911}"/>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56E-4507-8893-81B9CA80291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65.3</c:v>
                </c:pt>
                <c:pt idx="8">
                  <c:v>66</c:v>
                </c:pt>
                <c:pt idx="16">
                  <c:v>65.099999999999994</c:v>
                </c:pt>
                <c:pt idx="24">
                  <c:v>64.3</c:v>
                </c:pt>
                <c:pt idx="32">
                  <c:v>65.7</c:v>
                </c:pt>
              </c:numCache>
            </c:numRef>
          </c:xVal>
          <c:yVal>
            <c:numRef>
              <c:f>公会計指標分析・財政指標組合せ分析表!$BP$55:$DC$55</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056E-4507-8893-81B9CA802911}"/>
            </c:ext>
          </c:extLst>
        </c:ser>
        <c:dLbls>
          <c:showLegendKey val="0"/>
          <c:showVal val="1"/>
          <c:showCatName val="0"/>
          <c:showSerName val="0"/>
          <c:showPercent val="0"/>
          <c:showBubbleSize val="0"/>
        </c:dLbls>
        <c:axId val="3"/>
        <c:axId val="2"/>
      </c:scatterChart>
      <c:valAx>
        <c:axId val="3"/>
        <c:scaling>
          <c:orientation val="maxMin"/>
          <c:max val="67"/>
          <c:min val="6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79279279279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3ED-4C02-9DC0-0CC21C7509DA}"/>
              </c:ext>
            </c:extLst>
          </c:dPt>
          <c:dPt>
            <c:idx val="1"/>
            <c:bubble3D val="0"/>
            <c:extLst>
              <c:ext xmlns:c16="http://schemas.microsoft.com/office/drawing/2014/chart" uri="{C3380CC4-5D6E-409C-BE32-E72D297353CC}">
                <c16:uniqueId val="{00000001-E3ED-4C02-9DC0-0CC21C7509DA}"/>
              </c:ext>
            </c:extLst>
          </c:dPt>
          <c:dPt>
            <c:idx val="2"/>
            <c:bubble3D val="0"/>
            <c:extLst>
              <c:ext xmlns:c16="http://schemas.microsoft.com/office/drawing/2014/chart" uri="{C3380CC4-5D6E-409C-BE32-E72D297353CC}">
                <c16:uniqueId val="{00000002-E3ED-4C02-9DC0-0CC21C7509DA}"/>
              </c:ext>
            </c:extLst>
          </c:dPt>
          <c:dPt>
            <c:idx val="3"/>
            <c:bubble3D val="0"/>
            <c:extLst>
              <c:ext xmlns:c16="http://schemas.microsoft.com/office/drawing/2014/chart" uri="{C3380CC4-5D6E-409C-BE32-E72D297353CC}">
                <c16:uniqueId val="{00000003-E3ED-4C02-9DC0-0CC21C7509DA}"/>
              </c:ext>
            </c:extLst>
          </c:dPt>
          <c:dPt>
            <c:idx val="4"/>
            <c:bubble3D val="0"/>
            <c:extLst>
              <c:ext xmlns:c16="http://schemas.microsoft.com/office/drawing/2014/chart" uri="{C3380CC4-5D6E-409C-BE32-E72D297353CC}">
                <c16:uniqueId val="{00000004-E3ED-4C02-9DC0-0CC21C7509DA}"/>
              </c:ext>
            </c:extLst>
          </c:dPt>
          <c:dPt>
            <c:idx val="8"/>
            <c:bubble3D val="0"/>
            <c:extLst>
              <c:ext xmlns:c16="http://schemas.microsoft.com/office/drawing/2014/chart" uri="{C3380CC4-5D6E-409C-BE32-E72D297353CC}">
                <c16:uniqueId val="{00000005-E3ED-4C02-9DC0-0CC21C7509DA}"/>
              </c:ext>
            </c:extLst>
          </c:dPt>
          <c:dPt>
            <c:idx val="16"/>
            <c:bubble3D val="0"/>
            <c:extLst>
              <c:ext xmlns:c16="http://schemas.microsoft.com/office/drawing/2014/chart" uri="{C3380CC4-5D6E-409C-BE32-E72D297353CC}">
                <c16:uniqueId val="{00000006-E3ED-4C02-9DC0-0CC21C7509DA}"/>
              </c:ext>
            </c:extLst>
          </c:dPt>
          <c:dPt>
            <c:idx val="24"/>
            <c:bubble3D val="0"/>
            <c:extLst>
              <c:ext xmlns:c16="http://schemas.microsoft.com/office/drawing/2014/chart" uri="{C3380CC4-5D6E-409C-BE32-E72D297353CC}">
                <c16:uniqueId val="{00000007-E3ED-4C02-9DC0-0CC21C7509DA}"/>
              </c:ext>
            </c:extLst>
          </c:dPt>
          <c:dPt>
            <c:idx val="32"/>
            <c:bubble3D val="0"/>
            <c:extLst>
              <c:ext xmlns:c16="http://schemas.microsoft.com/office/drawing/2014/chart" uri="{C3380CC4-5D6E-409C-BE32-E72D297353CC}">
                <c16:uniqueId val="{00000008-E3ED-4C02-9DC0-0CC21C7509DA}"/>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ED-4C02-9DC0-0CC21C7509DA}"/>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ED-4C02-9DC0-0CC21C7509DA}"/>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ED-4C02-9DC0-0CC21C7509DA}"/>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ED-4C02-9DC0-0CC21C7509DA}"/>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ED-4C02-9DC0-0CC21C7509DA}"/>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ED-4C02-9DC0-0CC21C7509DA}"/>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ED-4C02-9DC0-0CC21C7509DA}"/>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ED-4C02-9DC0-0CC21C7509DA}"/>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3ED-4C02-9DC0-0CC21C7509D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-1.5</c:v>
                </c:pt>
                <c:pt idx="16">
                  <c:v>-1.3</c:v>
                </c:pt>
                <c:pt idx="24">
                  <c:v>-0.5</c:v>
                </c:pt>
                <c:pt idx="32">
                  <c:v>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3ED-4C02-9DC0-0CC21C7509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E3ED-4C02-9DC0-0CC21C7509DA}"/>
              </c:ext>
            </c:extLst>
          </c:dPt>
          <c:dPt>
            <c:idx val="1"/>
            <c:bubble3D val="0"/>
            <c:extLst>
              <c:ext xmlns:c16="http://schemas.microsoft.com/office/drawing/2014/chart" uri="{C3380CC4-5D6E-409C-BE32-E72D297353CC}">
                <c16:uniqueId val="{0000000B-E3ED-4C02-9DC0-0CC21C7509DA}"/>
              </c:ext>
            </c:extLst>
          </c:dPt>
          <c:dPt>
            <c:idx val="2"/>
            <c:bubble3D val="0"/>
            <c:extLst>
              <c:ext xmlns:c16="http://schemas.microsoft.com/office/drawing/2014/chart" uri="{C3380CC4-5D6E-409C-BE32-E72D297353CC}">
                <c16:uniqueId val="{0000000C-E3ED-4C02-9DC0-0CC21C7509DA}"/>
              </c:ext>
            </c:extLst>
          </c:dPt>
          <c:dPt>
            <c:idx val="3"/>
            <c:bubble3D val="0"/>
            <c:extLst>
              <c:ext xmlns:c16="http://schemas.microsoft.com/office/drawing/2014/chart" uri="{C3380CC4-5D6E-409C-BE32-E72D297353CC}">
                <c16:uniqueId val="{0000000D-E3ED-4C02-9DC0-0CC21C7509DA}"/>
              </c:ext>
            </c:extLst>
          </c:dPt>
          <c:dPt>
            <c:idx val="4"/>
            <c:bubble3D val="0"/>
            <c:extLst>
              <c:ext xmlns:c16="http://schemas.microsoft.com/office/drawing/2014/chart" uri="{C3380CC4-5D6E-409C-BE32-E72D297353CC}">
                <c16:uniqueId val="{0000000E-E3ED-4C02-9DC0-0CC21C7509DA}"/>
              </c:ext>
            </c:extLst>
          </c:dPt>
          <c:dPt>
            <c:idx val="8"/>
            <c:bubble3D val="0"/>
            <c:extLst>
              <c:ext xmlns:c16="http://schemas.microsoft.com/office/drawing/2014/chart" uri="{C3380CC4-5D6E-409C-BE32-E72D297353CC}">
                <c16:uniqueId val="{0000000F-E3ED-4C02-9DC0-0CC21C7509DA}"/>
              </c:ext>
            </c:extLst>
          </c:dPt>
          <c:dPt>
            <c:idx val="16"/>
            <c:bubble3D val="0"/>
            <c:extLst>
              <c:ext xmlns:c16="http://schemas.microsoft.com/office/drawing/2014/chart" uri="{C3380CC4-5D6E-409C-BE32-E72D297353CC}">
                <c16:uniqueId val="{00000010-E3ED-4C02-9DC0-0CC21C7509DA}"/>
              </c:ext>
            </c:extLst>
          </c:dPt>
          <c:dPt>
            <c:idx val="24"/>
            <c:bubble3D val="0"/>
            <c:extLst>
              <c:ext xmlns:c16="http://schemas.microsoft.com/office/drawing/2014/chart" uri="{C3380CC4-5D6E-409C-BE32-E72D297353CC}">
                <c16:uniqueId val="{00000011-E3ED-4C02-9DC0-0CC21C7509DA}"/>
              </c:ext>
            </c:extLst>
          </c:dPt>
          <c:dPt>
            <c:idx val="32"/>
            <c:bubble3D val="0"/>
            <c:extLst>
              <c:ext xmlns:c16="http://schemas.microsoft.com/office/drawing/2014/chart" uri="{C3380CC4-5D6E-409C-BE32-E72D297353CC}">
                <c16:uniqueId val="{00000012-E3ED-4C02-9DC0-0CC21C7509DA}"/>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3ED-4C02-9DC0-0CC21C7509DA}"/>
                </c:ext>
              </c:extLst>
            </c:dLbl>
            <c:dLbl>
              <c:idx val="1"/>
              <c:delete val="1"/>
              <c:extLst>
                <c:ext xmlns:c15="http://schemas.microsoft.com/office/drawing/2012/chart" uri="{CE6537A1-D6FC-4f65-9D91-7224C49458BB}"/>
                <c:ext xmlns:c16="http://schemas.microsoft.com/office/drawing/2014/chart" uri="{C3380CC4-5D6E-409C-BE32-E72D297353CC}">
                  <c16:uniqueId val="{0000000B-E3ED-4C02-9DC0-0CC21C7509DA}"/>
                </c:ext>
              </c:extLst>
            </c:dLbl>
            <c:dLbl>
              <c:idx val="2"/>
              <c:delete val="1"/>
              <c:extLst>
                <c:ext xmlns:c15="http://schemas.microsoft.com/office/drawing/2012/chart" uri="{CE6537A1-D6FC-4f65-9D91-7224C49458BB}"/>
                <c:ext xmlns:c16="http://schemas.microsoft.com/office/drawing/2014/chart" uri="{C3380CC4-5D6E-409C-BE32-E72D297353CC}">
                  <c16:uniqueId val="{0000000C-E3ED-4C02-9DC0-0CC21C7509DA}"/>
                </c:ext>
              </c:extLst>
            </c:dLbl>
            <c:dLbl>
              <c:idx val="3"/>
              <c:delete val="1"/>
              <c:extLst>
                <c:ext xmlns:c15="http://schemas.microsoft.com/office/drawing/2012/chart" uri="{CE6537A1-D6FC-4f65-9D91-7224C49458BB}"/>
                <c:ext xmlns:c16="http://schemas.microsoft.com/office/drawing/2014/chart" uri="{C3380CC4-5D6E-409C-BE32-E72D297353CC}">
                  <c16:uniqueId val="{0000000D-E3ED-4C02-9DC0-0CC21C7509DA}"/>
                </c:ext>
              </c:extLst>
            </c:dLbl>
            <c:dLbl>
              <c:idx val="4"/>
              <c:delete val="1"/>
              <c:extLst>
                <c:ext xmlns:c15="http://schemas.microsoft.com/office/drawing/2012/chart" uri="{CE6537A1-D6FC-4f65-9D91-7224C49458BB}"/>
                <c:ext xmlns:c16="http://schemas.microsoft.com/office/drawing/2014/chart" uri="{C3380CC4-5D6E-409C-BE32-E72D297353CC}">
                  <c16:uniqueId val="{0000000E-E3ED-4C02-9DC0-0CC21C7509DA}"/>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3ED-4C02-9DC0-0CC21C7509DA}"/>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3ED-4C02-9DC0-0CC21C7509DA}"/>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3ED-4C02-9DC0-0CC21C7509DA}"/>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3ED-4C02-9DC0-0CC21C7509D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8.3000000000000007</c:v>
                </c:pt>
                <c:pt idx="24">
                  <c:v>8</c:v>
                </c:pt>
                <c:pt idx="32">
                  <c:v>8.1</c:v>
                </c:pt>
              </c:numCache>
            </c:numRef>
          </c:xVal>
          <c:yVal>
            <c:numRef>
              <c:f>公会計指標分析・財政指標組合せ分析表!$BP$77:$DC$77</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E3ED-4C02-9DC0-0CC21C7509DA}"/>
            </c:ext>
          </c:extLst>
        </c:ser>
        <c:dLbls>
          <c:showLegendKey val="0"/>
          <c:showVal val="1"/>
          <c:showCatName val="0"/>
          <c:showSerName val="0"/>
          <c:showPercent val="0"/>
          <c:showBubbleSize val="0"/>
        </c:dLbls>
        <c:axId val="3"/>
        <c:axId val="2"/>
      </c:scatterChart>
      <c:valAx>
        <c:axId val="3"/>
        <c:scaling>
          <c:orientation val="maxMin"/>
          <c:max val="9"/>
          <c:min val="7.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23263713101"/>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2"/>
              <c:y val="0.2511542571836500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1ED4E3E-0D8F-450A-A8E9-61F9260E1545}"/>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94EDD6A-8D9B-4E02-A0A7-AC83D6556DDF}"/>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1EBE9A0-34E5-4178-94DA-A72731378E64}"/>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18CA1A1-BB97-4F01-8393-7E96AF7CB8DC}"/>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E131E87-5DF7-47A9-88A8-A75B7963B6B8}"/>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48563CB-5015-4353-B390-22EBAF2F72BE}"/>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25464A1-16C6-4E14-810E-12DAA351F2C7}"/>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8D96DBC-307F-4B31-B311-8C8686D4AFDB}"/>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13A7DD5-E5E9-4B86-A0EA-333FBB33F443}"/>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879D22E-1FA0-40DB-8085-A5EE3AF057EF}"/>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15,505
14,603
13.86
8,682,006
8,267,129
384,394
5,408,624
3,517,357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183A2BF-053B-468A-9773-3CBD6B8FF1DE}"/>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231A66C-3870-4BDB-A1D9-FF9EF8CC058D}"/>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D67BAA2-15E3-4788-AC8D-9A370750CDA3}"/>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607FB06-BD6E-4394-8481-C5AE2D1049A3}"/>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D24B227-5CA1-4AC4-8CDE-1B60824423E2}"/>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2A34DBB-98F3-4C5D-A16E-E358DE2886CB}"/>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F240C68-D4CF-44F1-B012-A500CDF95C66}"/>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1DB08A8-E152-4EF6-823B-E12C509B21F4}"/>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2B43FC9-F832-41C4-A6E0-01668262325B}"/>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C897184-CF02-4EB8-881D-2393CAED62E2}"/>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047146C-2CCF-4DB5-B537-FFE670FE0FB7}"/>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23B6177-60A9-4637-A2DA-FD06C7FC663B}"/>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4F65A45-F600-440B-8362-301DA57418E9}"/>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6698AB4-3A35-48CA-8D4C-4302A3641F96}"/>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1CF81BB-8DD7-4849-BA21-DE7F6B5BDCCC}"/>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325403C-4EFD-409D-8570-191E1C19D40E}"/>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7579975-2CEA-4806-B0F7-72E3517099D6}"/>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8AB1F00-3237-4B0D-975B-6685D193F6B8}"/>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5796653-85BC-4AD1-94C4-49DD17E75318}"/>
            </a:ext>
          </a:extLst>
        </xdr:cNvPr>
        <xdr:cNvSpPr txBox="1"/>
      </xdr:nvSpPr>
      <xdr:spPr>
        <a:xfrm>
          <a:off x="704850"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D4F64E0-C087-45B7-8A5F-4E11CE38487D}"/>
            </a:ext>
          </a:extLst>
        </xdr:cNvPr>
        <xdr:cNvSpPr txBox="1"/>
      </xdr:nvSpPr>
      <xdr:spPr>
        <a:xfrm>
          <a:off x="704850"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F6FD269-34F8-4B2E-8255-1CC545DE067A}"/>
            </a:ext>
          </a:extLst>
        </xdr:cNvPr>
        <xdr:cNvSpPr txBox="1"/>
      </xdr:nvSpPr>
      <xdr:spPr>
        <a:xfrm>
          <a:off x="70485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229F6D4-0355-49FA-826C-8635E5F09CC3}"/>
            </a:ext>
          </a:extLst>
        </xdr:cNvPr>
        <xdr:cNvSpPr txBox="1"/>
      </xdr:nvSpPr>
      <xdr:spPr>
        <a:xfrm>
          <a:off x="704850"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815FE8A-3BD5-4C4D-9C3D-3BBEF442A606}"/>
            </a:ext>
          </a:extLst>
        </xdr:cNvPr>
        <xdr:cNvSpPr txBox="1"/>
      </xdr:nvSpPr>
      <xdr:spPr>
        <a:xfrm>
          <a:off x="704850"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596832B-85FC-4294-ACE4-4536612750AB}"/>
            </a:ext>
          </a:extLst>
        </xdr:cNvPr>
        <xdr:cNvSpPr txBox="1"/>
      </xdr:nvSpPr>
      <xdr:spPr>
        <a:xfrm>
          <a:off x="704850"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24877BB-9714-440A-83C5-A6CDCBDD0957}"/>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EB8C346-EEF7-43F8-80CE-C4FA1C991234}"/>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CE37F02-AB1E-4F56-AD85-440A0051EB53}"/>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8191094-A6B5-41E2-AB5D-DA00A870688C}"/>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FCC9BAA-AA80-401D-BBC5-E04963AC4C84}"/>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0F88F6C-D131-4B3B-B6F8-215E6DAC95F6}"/>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19189D4-7ABD-4668-93EF-470B635F461D}"/>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C322364-217E-40B1-8DFD-56207E5F0B1F}"/>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5CE1DE8-6C20-40C5-AF27-DB1D087012B9}"/>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FB42147-9050-4644-97E6-77526E18416E}"/>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2A93B2E-3C80-460F-BE07-B0DFA59FC588}"/>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839AB00-031C-47E2-8A88-BD974453B1E2}"/>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A02AFE6-FE93-4546-814D-DF6DB4F5EE86}"/>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令和４年度で、昭和47年度から51年連続普通交付税不交付団体を維持している。本年度は、新型コロナウイルス感染症の影響からの回復により、町民税（法人税割）が増となったことなどにより、基準財政収入額が前年度比307百万円増の4,152百万円となった。また、国の補正予算により再算定が行われた際、臨時費目として「臨時経済対策費」が創設されたこと等により、基準財政需要額が前年度比0.4百万円減の3,681百万円となり、財政力指数は前年度比0.01ポイント減の1.11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引き続き普通交付税不交付団体が維持できるよう、不断の行政改革及び自主財源の確保に努める。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A3F7AEA-2769-4003-8552-C911B948DEDD}"/>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884D28FE-5A03-41F1-9540-32157A057A5A}"/>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6378F677-E7AC-4C3B-8335-902FCA6B0954}"/>
            </a:ext>
          </a:extLst>
        </xdr:cNvPr>
        <xdr:cNvCxnSpPr/>
      </xdr:nvCxnSpPr>
      <xdr:spPr>
        <a:xfrm>
          <a:off x="704850" y="7286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FF68101E-F870-4920-8DCA-449EA570570A}"/>
            </a:ext>
          </a:extLst>
        </xdr:cNvPr>
        <xdr:cNvSpPr txBox="1"/>
      </xdr:nvSpPr>
      <xdr:spPr>
        <a:xfrm>
          <a:off x="0" y="71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603CFFA-E880-4279-A50D-8241A92B218D}"/>
            </a:ext>
          </a:extLst>
        </xdr:cNvPr>
        <xdr:cNvCxnSpPr/>
      </xdr:nvCxnSpPr>
      <xdr:spPr>
        <a:xfrm>
          <a:off x="704850" y="68294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5099AC1B-B738-4033-8C20-6A752DFE88AA}"/>
            </a:ext>
          </a:extLst>
        </xdr:cNvPr>
        <xdr:cNvSpPr txBox="1"/>
      </xdr:nvSpPr>
      <xdr:spPr>
        <a:xfrm>
          <a:off x="0" y="66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C6B4693A-D354-4BA3-9024-05B4379E40C5}"/>
            </a:ext>
          </a:extLst>
        </xdr:cNvPr>
        <xdr:cNvCxnSpPr/>
      </xdr:nvCxnSpPr>
      <xdr:spPr>
        <a:xfrm>
          <a:off x="704850" y="63722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6BB3493F-F217-4355-AF7A-217D97D83855}"/>
            </a:ext>
          </a:extLst>
        </xdr:cNvPr>
        <xdr:cNvSpPr txBox="1"/>
      </xdr:nvSpPr>
      <xdr:spPr>
        <a:xfrm>
          <a:off x="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BBCEB929-C9EC-4C98-B0E1-18E5E13DF007}"/>
            </a:ext>
          </a:extLst>
        </xdr:cNvPr>
        <xdr:cNvCxnSpPr/>
      </xdr:nvCxnSpPr>
      <xdr:spPr>
        <a:xfrm>
          <a:off x="704850" y="59150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AE0A69BE-7F2F-439D-853F-53F838688866}"/>
            </a:ext>
          </a:extLst>
        </xdr:cNvPr>
        <xdr:cNvSpPr txBox="1"/>
      </xdr:nvSpPr>
      <xdr:spPr>
        <a:xfrm>
          <a:off x="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859CB574-E75F-489F-A21F-CADD65554DA5}"/>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F286DDBB-6628-4FAF-AA20-245FC87DCCB7}"/>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A1B6AF4C-10DF-4547-A794-4087DB690E3F}"/>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F6868281-0623-4246-8813-B31FC74F4A42}"/>
            </a:ext>
          </a:extLst>
        </xdr:cNvPr>
        <xdr:cNvCxnSpPr/>
      </xdr:nvCxnSpPr>
      <xdr:spPr>
        <a:xfrm flipV="1">
          <a:off x="4514850" y="5857028"/>
          <a:ext cx="0" cy="153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9A39F2C0-2C0B-40C6-9C86-8CAC56E8D31C}"/>
            </a:ext>
          </a:extLst>
        </xdr:cNvPr>
        <xdr:cNvSpPr txBox="1"/>
      </xdr:nvSpPr>
      <xdr:spPr>
        <a:xfrm>
          <a:off x="4581525" y="736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2974AD29-9BFF-43C3-AD9E-F2E52F1C64EB}"/>
            </a:ext>
          </a:extLst>
        </xdr:cNvPr>
        <xdr:cNvCxnSpPr/>
      </xdr:nvCxnSpPr>
      <xdr:spPr>
        <a:xfrm>
          <a:off x="4429125" y="738970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a:extLst>
            <a:ext uri="{FF2B5EF4-FFF2-40B4-BE49-F238E27FC236}">
              <a16:creationId xmlns:a16="http://schemas.microsoft.com/office/drawing/2014/main" id="{361D0818-63DB-453C-8782-9E4030450E5D}"/>
            </a:ext>
          </a:extLst>
        </xdr:cNvPr>
        <xdr:cNvSpPr txBox="1"/>
      </xdr:nvSpPr>
      <xdr:spPr>
        <a:xfrm>
          <a:off x="4581525" y="56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a:extLst>
            <a:ext uri="{FF2B5EF4-FFF2-40B4-BE49-F238E27FC236}">
              <a16:creationId xmlns:a16="http://schemas.microsoft.com/office/drawing/2014/main" id="{5D401F75-0546-40C5-AEF4-2B95D9BA63F4}"/>
            </a:ext>
          </a:extLst>
        </xdr:cNvPr>
        <xdr:cNvCxnSpPr/>
      </xdr:nvCxnSpPr>
      <xdr:spPr>
        <a:xfrm>
          <a:off x="4429125" y="58570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46143</xdr:rowOff>
    </xdr:from>
    <xdr:to>
      <xdr:col>23</xdr:col>
      <xdr:colOff>133350</xdr:colOff>
      <xdr:row>37</xdr:row>
      <xdr:rowOff>62230</xdr:rowOff>
    </xdr:to>
    <xdr:cxnSp macro="">
      <xdr:nvCxnSpPr>
        <xdr:cNvPr id="67" name="直線コネクタ 66">
          <a:extLst>
            <a:ext uri="{FF2B5EF4-FFF2-40B4-BE49-F238E27FC236}">
              <a16:creationId xmlns:a16="http://schemas.microsoft.com/office/drawing/2014/main" id="{76D80680-57C2-45FE-915D-A1126C5FD79D}"/>
            </a:ext>
          </a:extLst>
        </xdr:cNvPr>
        <xdr:cNvCxnSpPr/>
      </xdr:nvCxnSpPr>
      <xdr:spPr>
        <a:xfrm>
          <a:off x="3752850" y="6040543"/>
          <a:ext cx="762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8" name="財政力平均値テキスト">
          <a:extLst>
            <a:ext uri="{FF2B5EF4-FFF2-40B4-BE49-F238E27FC236}">
              <a16:creationId xmlns:a16="http://schemas.microsoft.com/office/drawing/2014/main" id="{F0C1CED0-2255-4034-8D2B-C0759B7A7B73}"/>
            </a:ext>
          </a:extLst>
        </xdr:cNvPr>
        <xdr:cNvSpPr txBox="1"/>
      </xdr:nvSpPr>
      <xdr:spPr>
        <a:xfrm>
          <a:off x="4581525" y="6927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a:extLst>
            <a:ext uri="{FF2B5EF4-FFF2-40B4-BE49-F238E27FC236}">
              <a16:creationId xmlns:a16="http://schemas.microsoft.com/office/drawing/2014/main" id="{9BA9A35F-8C49-4E99-8CCB-A89B7937B695}"/>
            </a:ext>
          </a:extLst>
        </xdr:cNvPr>
        <xdr:cNvSpPr/>
      </xdr:nvSpPr>
      <xdr:spPr>
        <a:xfrm>
          <a:off x="4467225" y="69524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13970</xdr:rowOff>
    </xdr:from>
    <xdr:to>
      <xdr:col>19</xdr:col>
      <xdr:colOff>133350</xdr:colOff>
      <xdr:row>37</xdr:row>
      <xdr:rowOff>46143</xdr:rowOff>
    </xdr:to>
    <xdr:cxnSp macro="">
      <xdr:nvCxnSpPr>
        <xdr:cNvPr id="70" name="直線コネクタ 69">
          <a:extLst>
            <a:ext uri="{FF2B5EF4-FFF2-40B4-BE49-F238E27FC236}">
              <a16:creationId xmlns:a16="http://schemas.microsoft.com/office/drawing/2014/main" id="{57ECC2C8-07D2-4377-9651-803AE6847C0A}"/>
            </a:ext>
          </a:extLst>
        </xdr:cNvPr>
        <xdr:cNvCxnSpPr/>
      </xdr:nvCxnSpPr>
      <xdr:spPr>
        <a:xfrm>
          <a:off x="2943225" y="6002020"/>
          <a:ext cx="809625" cy="3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58689D7C-6042-48A4-89EC-2FEFFEA4DF67}"/>
            </a:ext>
          </a:extLst>
        </xdr:cNvPr>
        <xdr:cNvSpPr/>
      </xdr:nvSpPr>
      <xdr:spPr>
        <a:xfrm>
          <a:off x="3705225" y="6936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2" name="テキスト ボックス 71">
          <a:extLst>
            <a:ext uri="{FF2B5EF4-FFF2-40B4-BE49-F238E27FC236}">
              <a16:creationId xmlns:a16="http://schemas.microsoft.com/office/drawing/2014/main" id="{38F04B99-1AFD-4687-981D-0529E1602F55}"/>
            </a:ext>
          </a:extLst>
        </xdr:cNvPr>
        <xdr:cNvSpPr txBox="1"/>
      </xdr:nvSpPr>
      <xdr:spPr>
        <a:xfrm>
          <a:off x="3409950" y="700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13970</xdr:rowOff>
    </xdr:from>
    <xdr:to>
      <xdr:col>15</xdr:col>
      <xdr:colOff>82550</xdr:colOff>
      <xdr:row>37</xdr:row>
      <xdr:rowOff>46143</xdr:rowOff>
    </xdr:to>
    <xdr:cxnSp macro="">
      <xdr:nvCxnSpPr>
        <xdr:cNvPr id="73" name="直線コネクタ 72">
          <a:extLst>
            <a:ext uri="{FF2B5EF4-FFF2-40B4-BE49-F238E27FC236}">
              <a16:creationId xmlns:a16="http://schemas.microsoft.com/office/drawing/2014/main" id="{AC9EF75A-600B-40B3-B253-A89D1ECE97AC}"/>
            </a:ext>
          </a:extLst>
        </xdr:cNvPr>
        <xdr:cNvCxnSpPr/>
      </xdr:nvCxnSpPr>
      <xdr:spPr>
        <a:xfrm flipV="1">
          <a:off x="2124075" y="6002020"/>
          <a:ext cx="819150" cy="3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a:extLst>
            <a:ext uri="{FF2B5EF4-FFF2-40B4-BE49-F238E27FC236}">
              <a16:creationId xmlns:a16="http://schemas.microsoft.com/office/drawing/2014/main" id="{FC24BEC7-B688-48A0-BC4B-BE3D72B20BCC}"/>
            </a:ext>
          </a:extLst>
        </xdr:cNvPr>
        <xdr:cNvSpPr/>
      </xdr:nvSpPr>
      <xdr:spPr>
        <a:xfrm>
          <a:off x="2886075" y="69363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5" name="テキスト ボックス 74">
          <a:extLst>
            <a:ext uri="{FF2B5EF4-FFF2-40B4-BE49-F238E27FC236}">
              <a16:creationId xmlns:a16="http://schemas.microsoft.com/office/drawing/2014/main" id="{458F4639-4EAB-42F6-AF7D-745D0EAC7A2D}"/>
            </a:ext>
          </a:extLst>
        </xdr:cNvPr>
        <xdr:cNvSpPr txBox="1"/>
      </xdr:nvSpPr>
      <xdr:spPr>
        <a:xfrm>
          <a:off x="2600325" y="700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46143</xdr:rowOff>
    </xdr:from>
    <xdr:to>
      <xdr:col>11</xdr:col>
      <xdr:colOff>31750</xdr:colOff>
      <xdr:row>37</xdr:row>
      <xdr:rowOff>62230</xdr:rowOff>
    </xdr:to>
    <xdr:cxnSp macro="">
      <xdr:nvCxnSpPr>
        <xdr:cNvPr id="76" name="直線コネクタ 75">
          <a:extLst>
            <a:ext uri="{FF2B5EF4-FFF2-40B4-BE49-F238E27FC236}">
              <a16:creationId xmlns:a16="http://schemas.microsoft.com/office/drawing/2014/main" id="{B9357E99-5A66-4B0B-8CF5-D4DB3D6BE172}"/>
            </a:ext>
          </a:extLst>
        </xdr:cNvPr>
        <xdr:cNvCxnSpPr/>
      </xdr:nvCxnSpPr>
      <xdr:spPr>
        <a:xfrm flipV="1">
          <a:off x="1333500" y="6040543"/>
          <a:ext cx="790575"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7" name="フローチャート: 判断 76">
          <a:extLst>
            <a:ext uri="{FF2B5EF4-FFF2-40B4-BE49-F238E27FC236}">
              <a16:creationId xmlns:a16="http://schemas.microsoft.com/office/drawing/2014/main" id="{C63F92D8-5E96-4BF8-BC0E-B575CEBB19D1}"/>
            </a:ext>
          </a:extLst>
        </xdr:cNvPr>
        <xdr:cNvSpPr/>
      </xdr:nvSpPr>
      <xdr:spPr>
        <a:xfrm>
          <a:off x="2095500" y="69653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8" name="テキスト ボックス 77">
          <a:extLst>
            <a:ext uri="{FF2B5EF4-FFF2-40B4-BE49-F238E27FC236}">
              <a16:creationId xmlns:a16="http://schemas.microsoft.com/office/drawing/2014/main" id="{700C8793-46E4-43AA-A546-ED1C21E47E89}"/>
            </a:ext>
          </a:extLst>
        </xdr:cNvPr>
        <xdr:cNvSpPr txBox="1"/>
      </xdr:nvSpPr>
      <xdr:spPr>
        <a:xfrm>
          <a:off x="1781175"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C48B0296-3C96-4B34-911B-2DA033D8D01A}"/>
            </a:ext>
          </a:extLst>
        </xdr:cNvPr>
        <xdr:cNvSpPr/>
      </xdr:nvSpPr>
      <xdr:spPr>
        <a:xfrm>
          <a:off x="1285875" y="697187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98654</xdr:rowOff>
    </xdr:from>
    <xdr:ext cx="762000" cy="259045"/>
    <xdr:sp macro="" textlink="">
      <xdr:nvSpPr>
        <xdr:cNvPr id="80" name="テキスト ボックス 79">
          <a:extLst>
            <a:ext uri="{FF2B5EF4-FFF2-40B4-BE49-F238E27FC236}">
              <a16:creationId xmlns:a16="http://schemas.microsoft.com/office/drawing/2014/main" id="{7C077D6B-CA63-4549-997A-FE1308AC2884}"/>
            </a:ext>
          </a:extLst>
        </xdr:cNvPr>
        <xdr:cNvSpPr txBox="1"/>
      </xdr:nvSpPr>
      <xdr:spPr>
        <a:xfrm>
          <a:off x="971550" y="706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C9810FD-4260-4D76-8F3B-1D3460EE1507}"/>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338F52BD-57FB-4137-8BBE-E73A035BCC8B}"/>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310B9F6-8A82-4B99-94FE-14FD37C655C8}"/>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781128D-3CC9-4A21-BB94-85E98DEB0D4B}"/>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D4F6AB6-2DAD-4AEA-97ED-D874827A4CEC}"/>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11430</xdr:rowOff>
    </xdr:from>
    <xdr:to>
      <xdr:col>23</xdr:col>
      <xdr:colOff>184150</xdr:colOff>
      <xdr:row>37</xdr:row>
      <xdr:rowOff>113030</xdr:rowOff>
    </xdr:to>
    <xdr:sp macro="" textlink="">
      <xdr:nvSpPr>
        <xdr:cNvPr id="86" name="楕円 85">
          <a:extLst>
            <a:ext uri="{FF2B5EF4-FFF2-40B4-BE49-F238E27FC236}">
              <a16:creationId xmlns:a16="http://schemas.microsoft.com/office/drawing/2014/main" id="{DA6A1204-A876-48F1-AA0B-930AA556B5BB}"/>
            </a:ext>
          </a:extLst>
        </xdr:cNvPr>
        <xdr:cNvSpPr/>
      </xdr:nvSpPr>
      <xdr:spPr>
        <a:xfrm>
          <a:off x="4467225" y="59994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27957</xdr:rowOff>
    </xdr:from>
    <xdr:ext cx="762000" cy="259045"/>
    <xdr:sp macro="" textlink="">
      <xdr:nvSpPr>
        <xdr:cNvPr id="87" name="財政力該当値テキスト">
          <a:extLst>
            <a:ext uri="{FF2B5EF4-FFF2-40B4-BE49-F238E27FC236}">
              <a16:creationId xmlns:a16="http://schemas.microsoft.com/office/drawing/2014/main" id="{5B1BDF16-83F2-4748-A8FA-C7D938DE3C58}"/>
            </a:ext>
          </a:extLst>
        </xdr:cNvPr>
        <xdr:cNvSpPr txBox="1"/>
      </xdr:nvSpPr>
      <xdr:spPr>
        <a:xfrm>
          <a:off x="4581525" y="586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166793</xdr:rowOff>
    </xdr:from>
    <xdr:to>
      <xdr:col>19</xdr:col>
      <xdr:colOff>184150</xdr:colOff>
      <xdr:row>37</xdr:row>
      <xdr:rowOff>96943</xdr:rowOff>
    </xdr:to>
    <xdr:sp macro="" textlink="">
      <xdr:nvSpPr>
        <xdr:cNvPr id="88" name="楕円 87">
          <a:extLst>
            <a:ext uri="{FF2B5EF4-FFF2-40B4-BE49-F238E27FC236}">
              <a16:creationId xmlns:a16="http://schemas.microsoft.com/office/drawing/2014/main" id="{93736977-F287-4694-AECD-BB2FE3E1C2E8}"/>
            </a:ext>
          </a:extLst>
        </xdr:cNvPr>
        <xdr:cNvSpPr/>
      </xdr:nvSpPr>
      <xdr:spPr>
        <a:xfrm>
          <a:off x="3705225" y="59929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107120</xdr:rowOff>
    </xdr:from>
    <xdr:ext cx="736600" cy="259045"/>
    <xdr:sp macro="" textlink="">
      <xdr:nvSpPr>
        <xdr:cNvPr id="89" name="テキスト ボックス 88">
          <a:extLst>
            <a:ext uri="{FF2B5EF4-FFF2-40B4-BE49-F238E27FC236}">
              <a16:creationId xmlns:a16="http://schemas.microsoft.com/office/drawing/2014/main" id="{9EA3A897-6DDE-4490-ABEF-8F5CA505AE90}"/>
            </a:ext>
          </a:extLst>
        </xdr:cNvPr>
        <xdr:cNvSpPr txBox="1"/>
      </xdr:nvSpPr>
      <xdr:spPr>
        <a:xfrm>
          <a:off x="3409950" y="577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134620</xdr:rowOff>
    </xdr:from>
    <xdr:to>
      <xdr:col>15</xdr:col>
      <xdr:colOff>133350</xdr:colOff>
      <xdr:row>37</xdr:row>
      <xdr:rowOff>64770</xdr:rowOff>
    </xdr:to>
    <xdr:sp macro="" textlink="">
      <xdr:nvSpPr>
        <xdr:cNvPr id="90" name="楕円 89">
          <a:extLst>
            <a:ext uri="{FF2B5EF4-FFF2-40B4-BE49-F238E27FC236}">
              <a16:creationId xmlns:a16="http://schemas.microsoft.com/office/drawing/2014/main" id="{40F25A3D-1731-41C5-B5AD-D50AC5DB452C}"/>
            </a:ext>
          </a:extLst>
        </xdr:cNvPr>
        <xdr:cNvSpPr/>
      </xdr:nvSpPr>
      <xdr:spPr>
        <a:xfrm>
          <a:off x="2886075" y="59639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74947</xdr:rowOff>
    </xdr:from>
    <xdr:ext cx="762000" cy="259045"/>
    <xdr:sp macro="" textlink="">
      <xdr:nvSpPr>
        <xdr:cNvPr id="91" name="テキスト ボックス 90">
          <a:extLst>
            <a:ext uri="{FF2B5EF4-FFF2-40B4-BE49-F238E27FC236}">
              <a16:creationId xmlns:a16="http://schemas.microsoft.com/office/drawing/2014/main" id="{0CD43D36-A5E2-4BEA-B17F-3EC79F5BB7A7}"/>
            </a:ext>
          </a:extLst>
        </xdr:cNvPr>
        <xdr:cNvSpPr txBox="1"/>
      </xdr:nvSpPr>
      <xdr:spPr>
        <a:xfrm>
          <a:off x="2600325" y="574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166793</xdr:rowOff>
    </xdr:from>
    <xdr:to>
      <xdr:col>11</xdr:col>
      <xdr:colOff>82550</xdr:colOff>
      <xdr:row>37</xdr:row>
      <xdr:rowOff>96943</xdr:rowOff>
    </xdr:to>
    <xdr:sp macro="" textlink="">
      <xdr:nvSpPr>
        <xdr:cNvPr id="92" name="楕円 91">
          <a:extLst>
            <a:ext uri="{FF2B5EF4-FFF2-40B4-BE49-F238E27FC236}">
              <a16:creationId xmlns:a16="http://schemas.microsoft.com/office/drawing/2014/main" id="{2656BA0D-71C7-4AD8-83B6-D05F7371775E}"/>
            </a:ext>
          </a:extLst>
        </xdr:cNvPr>
        <xdr:cNvSpPr/>
      </xdr:nvSpPr>
      <xdr:spPr>
        <a:xfrm>
          <a:off x="2095500" y="59929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107120</xdr:rowOff>
    </xdr:from>
    <xdr:ext cx="762000" cy="259045"/>
    <xdr:sp macro="" textlink="">
      <xdr:nvSpPr>
        <xdr:cNvPr id="93" name="テキスト ボックス 92">
          <a:extLst>
            <a:ext uri="{FF2B5EF4-FFF2-40B4-BE49-F238E27FC236}">
              <a16:creationId xmlns:a16="http://schemas.microsoft.com/office/drawing/2014/main" id="{3FAE0024-0774-4018-85C2-A53F0A801723}"/>
            </a:ext>
          </a:extLst>
        </xdr:cNvPr>
        <xdr:cNvSpPr txBox="1"/>
      </xdr:nvSpPr>
      <xdr:spPr>
        <a:xfrm>
          <a:off x="1781175" y="577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11430</xdr:rowOff>
    </xdr:from>
    <xdr:to>
      <xdr:col>7</xdr:col>
      <xdr:colOff>31750</xdr:colOff>
      <xdr:row>37</xdr:row>
      <xdr:rowOff>113030</xdr:rowOff>
    </xdr:to>
    <xdr:sp macro="" textlink="">
      <xdr:nvSpPr>
        <xdr:cNvPr id="94" name="楕円 93">
          <a:extLst>
            <a:ext uri="{FF2B5EF4-FFF2-40B4-BE49-F238E27FC236}">
              <a16:creationId xmlns:a16="http://schemas.microsoft.com/office/drawing/2014/main" id="{0ACD81A9-91B9-480F-AB11-C25510BB8024}"/>
            </a:ext>
          </a:extLst>
        </xdr:cNvPr>
        <xdr:cNvSpPr/>
      </xdr:nvSpPr>
      <xdr:spPr>
        <a:xfrm>
          <a:off x="1285875" y="599948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123207</xdr:rowOff>
    </xdr:from>
    <xdr:ext cx="762000" cy="259045"/>
    <xdr:sp macro="" textlink="">
      <xdr:nvSpPr>
        <xdr:cNvPr id="95" name="テキスト ボックス 94">
          <a:extLst>
            <a:ext uri="{FF2B5EF4-FFF2-40B4-BE49-F238E27FC236}">
              <a16:creationId xmlns:a16="http://schemas.microsoft.com/office/drawing/2014/main" id="{3ED62519-7A6E-4948-B649-BE4F606634B5}"/>
            </a:ext>
          </a:extLst>
        </xdr:cNvPr>
        <xdr:cNvSpPr txBox="1"/>
      </xdr:nvSpPr>
      <xdr:spPr>
        <a:xfrm>
          <a:off x="971550" y="579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7F792711-A43C-4BA4-87B1-3A45A01B7037}"/>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6D6A4841-7AC9-4091-A2E1-06321EB56740}"/>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7BA3064-EE52-42D6-BD3A-D6095851D19F}"/>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F6A01770-493C-466E-9639-46D2051C079D}"/>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93CFC22D-3AF0-4087-8336-6C2AE89D49AB}"/>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3C29B00F-961C-4C8A-A8CF-501C08EBCEE9}"/>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7EF5BC8F-B3F4-4728-BB20-F65986D6EDE6}"/>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2D9A59E1-AB95-4FA5-A546-FCE5C511B1F3}"/>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16DBFE12-0EF6-4D33-8913-48D6FEC36767}"/>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B05E5E89-C0EB-4E68-99A8-9AFD78694506}"/>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F126C1C-FB12-420D-9A3E-B8FEC47E1D4C}"/>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FEFA87AB-6297-4945-9136-A91AB9A64298}"/>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511AC9E8-7D7C-4725-B597-F1B8C5FE20C0}"/>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経常収支比率については、前年度比0.7ポイント改善し81.3％となった。その主な要因としては、分母である町税収入は増（前年度比318百万円、6.5％増）であるが、新型コロナウイルス感染症対策地方税減収補てん特別交付金による地方特例交付金等の減（前年度比98百万円、84.4％減）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一方、分子である歳出（経常一般財源充当分）については経常経費の削減に努めているほか、町税収入の増による財政調整基金積立金の増など、前年度比158百万円の増となっている。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経常収支比率の改善は、歳入の増によるものであることがわかるが、歳入に依存した経常収支比率とならないよう、引き続き経常経費の削減に努める。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3A37AD26-AB72-42E3-BB2A-F57AFAD1FBDE}"/>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51CAE7A2-B125-47B7-BDAB-E4DAB69AAEF2}"/>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F7620229-98B6-45B6-BC42-82198B458143}"/>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4807B7E4-8333-4990-98D3-AA7F68E02C39}"/>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A96B3AB8-2EFA-4581-9B32-EF7347DD783D}"/>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DC740711-2774-486F-BB90-8238027A5ACE}"/>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942AA1E6-B734-4404-97F3-B63D94E0B4AA}"/>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B1ED6C90-9F42-4D95-AA51-E0E9DF1559F4}"/>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4F2DDA79-B901-4DD9-8F0F-6A5900FEFD05}"/>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34A7849E-6B5F-4D84-96BC-A7ECD151077B}"/>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ADFB0B35-DDC4-441A-A4E8-D63B6733D436}"/>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DE6C677F-DE80-4E47-A72A-8D80F18CFD64}"/>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31A24096-38BD-41CD-84FE-9984057FBB13}"/>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1376A683-634F-4AE5-8B3A-8C069095146A}"/>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F4DA3EDE-38B0-4641-88FF-76B9279FBBBA}"/>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A51E65BF-DC9A-4580-89CB-53B5C2AFF22D}"/>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EAEC1F9A-0B1B-4991-A892-DE9411CE42E1}"/>
            </a:ext>
          </a:extLst>
        </xdr:cNvPr>
        <xdr:cNvCxnSpPr/>
      </xdr:nvCxnSpPr>
      <xdr:spPr>
        <a:xfrm flipV="1">
          <a:off x="4514850" y="9389956"/>
          <a:ext cx="0" cy="1487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EBB368E6-71A7-46EA-9532-EFFD68DCEE53}"/>
            </a:ext>
          </a:extLst>
        </xdr:cNvPr>
        <xdr:cNvSpPr txBox="1"/>
      </xdr:nvSpPr>
      <xdr:spPr>
        <a:xfrm>
          <a:off x="4581525" y="1085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168E58D2-0045-4633-B069-31151E114C2D}"/>
            </a:ext>
          </a:extLst>
        </xdr:cNvPr>
        <xdr:cNvCxnSpPr/>
      </xdr:nvCxnSpPr>
      <xdr:spPr>
        <a:xfrm>
          <a:off x="4429125" y="108775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8" name="財政構造の弾力性最大値テキスト">
          <a:extLst>
            <a:ext uri="{FF2B5EF4-FFF2-40B4-BE49-F238E27FC236}">
              <a16:creationId xmlns:a16="http://schemas.microsoft.com/office/drawing/2014/main" id="{42CE7CDF-0765-453D-AAD5-80D830172E76}"/>
            </a:ext>
          </a:extLst>
        </xdr:cNvPr>
        <xdr:cNvSpPr txBox="1"/>
      </xdr:nvSpPr>
      <xdr:spPr>
        <a:xfrm>
          <a:off x="4581525" y="915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29" name="直線コネクタ 128">
          <a:extLst>
            <a:ext uri="{FF2B5EF4-FFF2-40B4-BE49-F238E27FC236}">
              <a16:creationId xmlns:a16="http://schemas.microsoft.com/office/drawing/2014/main" id="{CBE35346-11DE-4279-B24B-A766492C30FA}"/>
            </a:ext>
          </a:extLst>
        </xdr:cNvPr>
        <xdr:cNvCxnSpPr/>
      </xdr:nvCxnSpPr>
      <xdr:spPr>
        <a:xfrm>
          <a:off x="4429125" y="93899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61</xdr:row>
      <xdr:rowOff>95250</xdr:rowOff>
    </xdr:to>
    <xdr:cxnSp macro="">
      <xdr:nvCxnSpPr>
        <xdr:cNvPr id="130" name="直線コネクタ 129">
          <a:extLst>
            <a:ext uri="{FF2B5EF4-FFF2-40B4-BE49-F238E27FC236}">
              <a16:creationId xmlns:a16="http://schemas.microsoft.com/office/drawing/2014/main" id="{AD4D09BB-DA42-4D9E-B1C7-C40FBC5C7C3D}"/>
            </a:ext>
          </a:extLst>
        </xdr:cNvPr>
        <xdr:cNvCxnSpPr/>
      </xdr:nvCxnSpPr>
      <xdr:spPr>
        <a:xfrm flipV="1">
          <a:off x="3752850" y="9916371"/>
          <a:ext cx="762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1" name="財政構造の弾力性平均値テキスト">
          <a:extLst>
            <a:ext uri="{FF2B5EF4-FFF2-40B4-BE49-F238E27FC236}">
              <a16:creationId xmlns:a16="http://schemas.microsoft.com/office/drawing/2014/main" id="{6A755415-378A-438E-8EBB-09EA8E6B961A}"/>
            </a:ext>
          </a:extLst>
        </xdr:cNvPr>
        <xdr:cNvSpPr txBox="1"/>
      </xdr:nvSpPr>
      <xdr:spPr>
        <a:xfrm>
          <a:off x="4581525" y="10277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a:extLst>
            <a:ext uri="{FF2B5EF4-FFF2-40B4-BE49-F238E27FC236}">
              <a16:creationId xmlns:a16="http://schemas.microsoft.com/office/drawing/2014/main" id="{CB7B9B3E-C585-4919-ABC2-66BA230C177D}"/>
            </a:ext>
          </a:extLst>
        </xdr:cNvPr>
        <xdr:cNvSpPr/>
      </xdr:nvSpPr>
      <xdr:spPr>
        <a:xfrm>
          <a:off x="4467225" y="1030816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61</xdr:row>
      <xdr:rowOff>119380</xdr:rowOff>
    </xdr:to>
    <xdr:cxnSp macro="">
      <xdr:nvCxnSpPr>
        <xdr:cNvPr id="133" name="直線コネクタ 132">
          <a:extLst>
            <a:ext uri="{FF2B5EF4-FFF2-40B4-BE49-F238E27FC236}">
              <a16:creationId xmlns:a16="http://schemas.microsoft.com/office/drawing/2014/main" id="{84A32B95-B3DF-4E7B-A310-360C1E5F5DB1}"/>
            </a:ext>
          </a:extLst>
        </xdr:cNvPr>
        <xdr:cNvCxnSpPr/>
      </xdr:nvCxnSpPr>
      <xdr:spPr>
        <a:xfrm flipV="1">
          <a:off x="2943225" y="9972675"/>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4" name="フローチャート: 判断 133">
          <a:extLst>
            <a:ext uri="{FF2B5EF4-FFF2-40B4-BE49-F238E27FC236}">
              <a16:creationId xmlns:a16="http://schemas.microsoft.com/office/drawing/2014/main" id="{32476579-BB45-4E90-9778-21A9EA2425A1}"/>
            </a:ext>
          </a:extLst>
        </xdr:cNvPr>
        <xdr:cNvSpPr/>
      </xdr:nvSpPr>
      <xdr:spPr>
        <a:xfrm>
          <a:off x="3705225" y="10039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5" name="テキスト ボックス 134">
          <a:extLst>
            <a:ext uri="{FF2B5EF4-FFF2-40B4-BE49-F238E27FC236}">
              <a16:creationId xmlns:a16="http://schemas.microsoft.com/office/drawing/2014/main" id="{FAB1DB31-44FD-41BC-AA3D-56494785525B}"/>
            </a:ext>
          </a:extLst>
        </xdr:cNvPr>
        <xdr:cNvSpPr txBox="1"/>
      </xdr:nvSpPr>
      <xdr:spPr>
        <a:xfrm>
          <a:off x="3409950" y="1012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62</xdr:row>
      <xdr:rowOff>124883</xdr:rowOff>
    </xdr:to>
    <xdr:cxnSp macro="">
      <xdr:nvCxnSpPr>
        <xdr:cNvPr id="136" name="直線コネクタ 135">
          <a:extLst>
            <a:ext uri="{FF2B5EF4-FFF2-40B4-BE49-F238E27FC236}">
              <a16:creationId xmlns:a16="http://schemas.microsoft.com/office/drawing/2014/main" id="{F285B5B6-EC7C-4574-8655-C5D9D187A453}"/>
            </a:ext>
          </a:extLst>
        </xdr:cNvPr>
        <xdr:cNvCxnSpPr/>
      </xdr:nvCxnSpPr>
      <xdr:spPr>
        <a:xfrm flipV="1">
          <a:off x="2124075" y="9999980"/>
          <a:ext cx="819150" cy="16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56AE4E32-E88C-49F5-9C1C-0FDC29609DB4}"/>
            </a:ext>
          </a:extLst>
        </xdr:cNvPr>
        <xdr:cNvSpPr/>
      </xdr:nvSpPr>
      <xdr:spPr>
        <a:xfrm>
          <a:off x="2886075" y="1030816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38" name="テキスト ボックス 137">
          <a:extLst>
            <a:ext uri="{FF2B5EF4-FFF2-40B4-BE49-F238E27FC236}">
              <a16:creationId xmlns:a16="http://schemas.microsoft.com/office/drawing/2014/main" id="{1E925421-A5DB-4E66-9E84-B18AE0432601}"/>
            </a:ext>
          </a:extLst>
        </xdr:cNvPr>
        <xdr:cNvSpPr txBox="1"/>
      </xdr:nvSpPr>
      <xdr:spPr>
        <a:xfrm>
          <a:off x="2600325" y="1038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64</xdr:row>
      <xdr:rowOff>39370</xdr:rowOff>
    </xdr:to>
    <xdr:cxnSp macro="">
      <xdr:nvCxnSpPr>
        <xdr:cNvPr id="139" name="直線コネクタ 138">
          <a:extLst>
            <a:ext uri="{FF2B5EF4-FFF2-40B4-BE49-F238E27FC236}">
              <a16:creationId xmlns:a16="http://schemas.microsoft.com/office/drawing/2014/main" id="{E07C4409-6DA0-4D1D-AC89-A7EFFF6877D0}"/>
            </a:ext>
          </a:extLst>
        </xdr:cNvPr>
        <xdr:cNvCxnSpPr/>
      </xdr:nvCxnSpPr>
      <xdr:spPr>
        <a:xfrm flipV="1">
          <a:off x="1333500" y="10161058"/>
          <a:ext cx="790575" cy="24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0" name="フローチャート: 判断 139">
          <a:extLst>
            <a:ext uri="{FF2B5EF4-FFF2-40B4-BE49-F238E27FC236}">
              <a16:creationId xmlns:a16="http://schemas.microsoft.com/office/drawing/2014/main" id="{88FBF386-5EF4-4506-BD8C-CEB2A0977351}"/>
            </a:ext>
          </a:extLst>
        </xdr:cNvPr>
        <xdr:cNvSpPr/>
      </xdr:nvSpPr>
      <xdr:spPr>
        <a:xfrm>
          <a:off x="2095500" y="103661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1" name="テキスト ボックス 140">
          <a:extLst>
            <a:ext uri="{FF2B5EF4-FFF2-40B4-BE49-F238E27FC236}">
              <a16:creationId xmlns:a16="http://schemas.microsoft.com/office/drawing/2014/main" id="{68991763-FF20-478D-96A0-B23A69F46135}"/>
            </a:ext>
          </a:extLst>
        </xdr:cNvPr>
        <xdr:cNvSpPr txBox="1"/>
      </xdr:nvSpPr>
      <xdr:spPr>
        <a:xfrm>
          <a:off x="1781175" y="1044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A69D6C8C-6473-4576-A054-258DE4BDC70C}"/>
            </a:ext>
          </a:extLst>
        </xdr:cNvPr>
        <xdr:cNvSpPr/>
      </xdr:nvSpPr>
      <xdr:spPr>
        <a:xfrm>
          <a:off x="1285875" y="1036447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1BDDB6C5-112E-4CA0-808F-445979FADCB0}"/>
            </a:ext>
          </a:extLst>
        </xdr:cNvPr>
        <xdr:cNvSpPr txBox="1"/>
      </xdr:nvSpPr>
      <xdr:spPr>
        <a:xfrm>
          <a:off x="97155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65A17C5A-5771-4BF9-AC95-6327EFBF17AB}"/>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179F68F-C1AC-4A5A-B9E9-90E313524737}"/>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3512C65-DF7E-4A13-BD93-720EB99AD0CA}"/>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5C458E6-8AF0-441B-8E45-98CE4079373A}"/>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43CA010-D25F-427A-BD6E-C4C3AC83EF98}"/>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159596</xdr:rowOff>
    </xdr:from>
    <xdr:to>
      <xdr:col>23</xdr:col>
      <xdr:colOff>184150</xdr:colOff>
      <xdr:row>61</xdr:row>
      <xdr:rowOff>89746</xdr:rowOff>
    </xdr:to>
    <xdr:sp macro="" textlink="">
      <xdr:nvSpPr>
        <xdr:cNvPr id="149" name="楕円 148">
          <a:extLst>
            <a:ext uri="{FF2B5EF4-FFF2-40B4-BE49-F238E27FC236}">
              <a16:creationId xmlns:a16="http://schemas.microsoft.com/office/drawing/2014/main" id="{572A1E3A-A405-49CA-BD6E-A7E40DB4E508}"/>
            </a:ext>
          </a:extLst>
        </xdr:cNvPr>
        <xdr:cNvSpPr/>
      </xdr:nvSpPr>
      <xdr:spPr>
        <a:xfrm>
          <a:off x="4467225" y="987827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4673</xdr:rowOff>
    </xdr:from>
    <xdr:ext cx="762000" cy="259045"/>
    <xdr:sp macro="" textlink="">
      <xdr:nvSpPr>
        <xdr:cNvPr id="150" name="財政構造の弾力性該当値テキスト">
          <a:extLst>
            <a:ext uri="{FF2B5EF4-FFF2-40B4-BE49-F238E27FC236}">
              <a16:creationId xmlns:a16="http://schemas.microsoft.com/office/drawing/2014/main" id="{E97A380D-D3A9-4C5D-AE6A-0C673B4E2E95}"/>
            </a:ext>
          </a:extLst>
        </xdr:cNvPr>
        <xdr:cNvSpPr txBox="1"/>
      </xdr:nvSpPr>
      <xdr:spPr>
        <a:xfrm>
          <a:off x="4581525" y="972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1" name="楕円 150">
          <a:extLst>
            <a:ext uri="{FF2B5EF4-FFF2-40B4-BE49-F238E27FC236}">
              <a16:creationId xmlns:a16="http://schemas.microsoft.com/office/drawing/2014/main" id="{844D9A6D-A866-4825-BF43-E6E46FACEABD}"/>
            </a:ext>
          </a:extLst>
        </xdr:cNvPr>
        <xdr:cNvSpPr/>
      </xdr:nvSpPr>
      <xdr:spPr>
        <a:xfrm>
          <a:off x="3705225" y="9925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2" name="テキスト ボックス 151">
          <a:extLst>
            <a:ext uri="{FF2B5EF4-FFF2-40B4-BE49-F238E27FC236}">
              <a16:creationId xmlns:a16="http://schemas.microsoft.com/office/drawing/2014/main" id="{C4AD9703-D239-4B2C-9C52-47FDB810A49D}"/>
            </a:ext>
          </a:extLst>
        </xdr:cNvPr>
        <xdr:cNvSpPr txBox="1"/>
      </xdr:nvSpPr>
      <xdr:spPr>
        <a:xfrm>
          <a:off x="340995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3" name="楕円 152">
          <a:extLst>
            <a:ext uri="{FF2B5EF4-FFF2-40B4-BE49-F238E27FC236}">
              <a16:creationId xmlns:a16="http://schemas.microsoft.com/office/drawing/2014/main" id="{A2F90326-10FD-49EC-BCCE-7F695A9D5A4E}"/>
            </a:ext>
          </a:extLst>
        </xdr:cNvPr>
        <xdr:cNvSpPr/>
      </xdr:nvSpPr>
      <xdr:spPr>
        <a:xfrm>
          <a:off x="2886075" y="99428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4" name="テキスト ボックス 153">
          <a:extLst>
            <a:ext uri="{FF2B5EF4-FFF2-40B4-BE49-F238E27FC236}">
              <a16:creationId xmlns:a16="http://schemas.microsoft.com/office/drawing/2014/main" id="{F5204385-7C94-45FE-B6E5-C0657070D704}"/>
            </a:ext>
          </a:extLst>
        </xdr:cNvPr>
        <xdr:cNvSpPr txBox="1"/>
      </xdr:nvSpPr>
      <xdr:spPr>
        <a:xfrm>
          <a:off x="2600325" y="97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5" name="楕円 154">
          <a:extLst>
            <a:ext uri="{FF2B5EF4-FFF2-40B4-BE49-F238E27FC236}">
              <a16:creationId xmlns:a16="http://schemas.microsoft.com/office/drawing/2014/main" id="{FED6E683-BCD5-44E9-989E-1A3331E64DE9}"/>
            </a:ext>
          </a:extLst>
        </xdr:cNvPr>
        <xdr:cNvSpPr/>
      </xdr:nvSpPr>
      <xdr:spPr>
        <a:xfrm>
          <a:off x="2095500" y="101134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56" name="テキスト ボックス 155">
          <a:extLst>
            <a:ext uri="{FF2B5EF4-FFF2-40B4-BE49-F238E27FC236}">
              <a16:creationId xmlns:a16="http://schemas.microsoft.com/office/drawing/2014/main" id="{E36873C8-4806-4888-BF3A-A5B15D8487D8}"/>
            </a:ext>
          </a:extLst>
        </xdr:cNvPr>
        <xdr:cNvSpPr txBox="1"/>
      </xdr:nvSpPr>
      <xdr:spPr>
        <a:xfrm>
          <a:off x="1781175" y="988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7" name="楕円 156">
          <a:extLst>
            <a:ext uri="{FF2B5EF4-FFF2-40B4-BE49-F238E27FC236}">
              <a16:creationId xmlns:a16="http://schemas.microsoft.com/office/drawing/2014/main" id="{3098CA16-94E2-4A46-8D54-F6BAECA107B7}"/>
            </a:ext>
          </a:extLst>
        </xdr:cNvPr>
        <xdr:cNvSpPr/>
      </xdr:nvSpPr>
      <xdr:spPr>
        <a:xfrm>
          <a:off x="1285875" y="1036447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8" name="テキスト ボックス 157">
          <a:extLst>
            <a:ext uri="{FF2B5EF4-FFF2-40B4-BE49-F238E27FC236}">
              <a16:creationId xmlns:a16="http://schemas.microsoft.com/office/drawing/2014/main" id="{4A4D25C0-0BCA-429B-AD6C-379AB8BE073B}"/>
            </a:ext>
          </a:extLst>
        </xdr:cNvPr>
        <xdr:cNvSpPr txBox="1"/>
      </xdr:nvSpPr>
      <xdr:spPr>
        <a:xfrm>
          <a:off x="971550" y="1043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2651146D-E2E5-4918-A0DC-944FE5F42A31}"/>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A99ECEE3-D2C3-44C3-BD63-8FA859FFF10F}"/>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7070A1A2-47AE-403C-B9F7-11872D789D79}"/>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12C7894A-9481-4AB7-8CB0-C8DFC92DCD21}"/>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ED5C7D91-EAC2-4AEC-8D34-2F63D024EE2D}"/>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9161F82B-F9AD-4678-8968-95FD2490F736}"/>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B68D479A-D195-4B08-87E6-15EEBC0BBF37}"/>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46D3C74A-3328-477C-BDAB-DB0BDAA9D00A}"/>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17F57295-3B32-4008-9270-6985F6E1C60E}"/>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E33BD1E3-C32A-4253-8887-E29326E27405}"/>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A48587B8-7A71-46E1-B505-6B624DEBAD51}"/>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5FD672F9-CAC4-4FC6-9550-82D215FBE051}"/>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DF7AC801-C4AE-4172-9A60-C6B2FE771618}"/>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本年度は、類似団体内平均値を29,052円上回っており、類似団体内平均よりも高い傾向が続いている。その主な要因は、町単独で設置している常備消防や町立で運営している３つのこども園に係る人件費により、人口１人当たり人件費が類似団体内平均よりも高く（57,854円、58.4％高い）な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人件費が過大にならないよう人員の適正配置に努める。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F507AC0A-9B2F-422D-A83D-C31184780655}"/>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64387D9-989A-4F7B-9C3E-B6D43E0A7766}"/>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FDB9905E-D6A6-4B21-A217-58422240326D}"/>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4A2F0195-B5A7-4EC8-AF19-2B7476940A5A}"/>
            </a:ext>
          </a:extLst>
        </xdr:cNvPr>
        <xdr:cNvCxnSpPr/>
      </xdr:nvCxnSpPr>
      <xdr:spPr>
        <a:xfrm>
          <a:off x="704850"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9DF81B8F-7226-49B3-86A8-09E0B01D686C}"/>
            </a:ext>
          </a:extLst>
        </xdr:cNvPr>
        <xdr:cNvSpPr txBox="1"/>
      </xdr:nvSpPr>
      <xdr:spPr>
        <a:xfrm>
          <a:off x="0"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C2BC21-4A5D-458B-B3EA-202938520644}"/>
            </a:ext>
          </a:extLst>
        </xdr:cNvPr>
        <xdr:cNvCxnSpPr/>
      </xdr:nvCxnSpPr>
      <xdr:spPr>
        <a:xfrm>
          <a:off x="704850"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3C9BE8E-6E60-4989-A725-305598B2FAC8}"/>
            </a:ext>
          </a:extLst>
        </xdr:cNvPr>
        <xdr:cNvSpPr txBox="1"/>
      </xdr:nvSpPr>
      <xdr:spPr>
        <a:xfrm>
          <a:off x="0"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E5A14D30-8714-4EDF-8D13-B36BFA60EE31}"/>
            </a:ext>
          </a:extLst>
        </xdr:cNvPr>
        <xdr:cNvCxnSpPr/>
      </xdr:nvCxnSpPr>
      <xdr:spPr>
        <a:xfrm>
          <a:off x="704850"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1C24D82E-8BF1-4EB0-B50F-F50B9F2C283B}"/>
            </a:ext>
          </a:extLst>
        </xdr:cNvPr>
        <xdr:cNvSpPr txBox="1"/>
      </xdr:nvSpPr>
      <xdr:spPr>
        <a:xfrm>
          <a:off x="0"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12E688FD-8FDE-435F-92A7-51883A994C4C}"/>
            </a:ext>
          </a:extLst>
        </xdr:cNvPr>
        <xdr:cNvCxnSpPr/>
      </xdr:nvCxnSpPr>
      <xdr:spPr>
        <a:xfrm>
          <a:off x="704850"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BECDB53A-5AE9-4DCF-A42C-67937B09676D}"/>
            </a:ext>
          </a:extLst>
        </xdr:cNvPr>
        <xdr:cNvSpPr txBox="1"/>
      </xdr:nvSpPr>
      <xdr:spPr>
        <a:xfrm>
          <a:off x="0"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D7584205-FBB4-40A0-A1B4-D13B9E68C30D}"/>
            </a:ext>
          </a:extLst>
        </xdr:cNvPr>
        <xdr:cNvCxnSpPr/>
      </xdr:nvCxnSpPr>
      <xdr:spPr>
        <a:xfrm>
          <a:off x="704850"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C0CDCB77-5613-4674-9A48-BF0262DACC4C}"/>
            </a:ext>
          </a:extLst>
        </xdr:cNvPr>
        <xdr:cNvSpPr txBox="1"/>
      </xdr:nvSpPr>
      <xdr:spPr>
        <a:xfrm>
          <a:off x="0"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7CF9EADC-E142-441A-9F86-0CB57D392F9C}"/>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FFC9EA78-9041-4A60-A659-26F8045BB2DC}"/>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D32A821-6FE3-440D-9068-99CD12D056F4}"/>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8" name="直線コネクタ 187">
          <a:extLst>
            <a:ext uri="{FF2B5EF4-FFF2-40B4-BE49-F238E27FC236}">
              <a16:creationId xmlns:a16="http://schemas.microsoft.com/office/drawing/2014/main" id="{D2FCDC87-D7CD-4312-8906-79B438CE2DE2}"/>
            </a:ext>
          </a:extLst>
        </xdr:cNvPr>
        <xdr:cNvCxnSpPr/>
      </xdr:nvCxnSpPr>
      <xdr:spPr>
        <a:xfrm flipV="1">
          <a:off x="4514850" y="13270176"/>
          <a:ext cx="0" cy="12100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9" name="人件費・物件費等の状況最小値テキスト">
          <a:extLst>
            <a:ext uri="{FF2B5EF4-FFF2-40B4-BE49-F238E27FC236}">
              <a16:creationId xmlns:a16="http://schemas.microsoft.com/office/drawing/2014/main" id="{224B06C9-8C7F-4247-8E3A-DF90260B17F2}"/>
            </a:ext>
          </a:extLst>
        </xdr:cNvPr>
        <xdr:cNvSpPr txBox="1"/>
      </xdr:nvSpPr>
      <xdr:spPr>
        <a:xfrm>
          <a:off x="4581525" y="1445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90" name="直線コネクタ 189">
          <a:extLst>
            <a:ext uri="{FF2B5EF4-FFF2-40B4-BE49-F238E27FC236}">
              <a16:creationId xmlns:a16="http://schemas.microsoft.com/office/drawing/2014/main" id="{38E40826-109F-4632-BD84-12A4B27DCD44}"/>
            </a:ext>
          </a:extLst>
        </xdr:cNvPr>
        <xdr:cNvCxnSpPr/>
      </xdr:nvCxnSpPr>
      <xdr:spPr>
        <a:xfrm>
          <a:off x="4429125" y="144801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91" name="人件費・物件費等の状況最大値テキスト">
          <a:extLst>
            <a:ext uri="{FF2B5EF4-FFF2-40B4-BE49-F238E27FC236}">
              <a16:creationId xmlns:a16="http://schemas.microsoft.com/office/drawing/2014/main" id="{8F7E0F57-B263-4AEB-A9FE-AEDDCD3EAB48}"/>
            </a:ext>
          </a:extLst>
        </xdr:cNvPr>
        <xdr:cNvSpPr txBox="1"/>
      </xdr:nvSpPr>
      <xdr:spPr>
        <a:xfrm>
          <a:off x="4581525" y="1302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2" name="直線コネクタ 191">
          <a:extLst>
            <a:ext uri="{FF2B5EF4-FFF2-40B4-BE49-F238E27FC236}">
              <a16:creationId xmlns:a16="http://schemas.microsoft.com/office/drawing/2014/main" id="{FF160173-B6C1-4788-9AA5-F1DB81E3A8BF}"/>
            </a:ext>
          </a:extLst>
        </xdr:cNvPr>
        <xdr:cNvCxnSpPr/>
      </xdr:nvCxnSpPr>
      <xdr:spPr>
        <a:xfrm>
          <a:off x="4429125" y="132701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44910</xdr:rowOff>
    </xdr:from>
    <xdr:to>
      <xdr:col>23</xdr:col>
      <xdr:colOff>133350</xdr:colOff>
      <xdr:row>86</xdr:row>
      <xdr:rowOff>101343</xdr:rowOff>
    </xdr:to>
    <xdr:cxnSp macro="">
      <xdr:nvCxnSpPr>
        <xdr:cNvPr id="193" name="直線コネクタ 192">
          <a:extLst>
            <a:ext uri="{FF2B5EF4-FFF2-40B4-BE49-F238E27FC236}">
              <a16:creationId xmlns:a16="http://schemas.microsoft.com/office/drawing/2014/main" id="{3DE119F4-4C92-488E-9F9C-C57CA18A9957}"/>
            </a:ext>
          </a:extLst>
        </xdr:cNvPr>
        <xdr:cNvCxnSpPr/>
      </xdr:nvCxnSpPr>
      <xdr:spPr>
        <a:xfrm>
          <a:off x="3752850" y="13973635"/>
          <a:ext cx="762000" cy="5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4844</xdr:rowOff>
    </xdr:from>
    <xdr:ext cx="762000" cy="259045"/>
    <xdr:sp macro="" textlink="">
      <xdr:nvSpPr>
        <xdr:cNvPr id="194" name="人件費・物件費等の状況平均値テキスト">
          <a:extLst>
            <a:ext uri="{FF2B5EF4-FFF2-40B4-BE49-F238E27FC236}">
              <a16:creationId xmlns:a16="http://schemas.microsoft.com/office/drawing/2014/main" id="{7F946FC3-6483-4EBA-A01C-AD70D88311E0}"/>
            </a:ext>
          </a:extLst>
        </xdr:cNvPr>
        <xdr:cNvSpPr txBox="1"/>
      </xdr:nvSpPr>
      <xdr:spPr>
        <a:xfrm>
          <a:off x="4581525" y="13609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5" name="フローチャート: 判断 194">
          <a:extLst>
            <a:ext uri="{FF2B5EF4-FFF2-40B4-BE49-F238E27FC236}">
              <a16:creationId xmlns:a16="http://schemas.microsoft.com/office/drawing/2014/main" id="{E27DF8D5-7A32-4230-A59C-4C0019669651}"/>
            </a:ext>
          </a:extLst>
        </xdr:cNvPr>
        <xdr:cNvSpPr/>
      </xdr:nvSpPr>
      <xdr:spPr>
        <a:xfrm>
          <a:off x="4467225" y="1376464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99997</xdr:rowOff>
    </xdr:from>
    <xdr:to>
      <xdr:col>19</xdr:col>
      <xdr:colOff>133350</xdr:colOff>
      <xdr:row>86</xdr:row>
      <xdr:rowOff>44910</xdr:rowOff>
    </xdr:to>
    <xdr:cxnSp macro="">
      <xdr:nvCxnSpPr>
        <xdr:cNvPr id="196" name="直線コネクタ 195">
          <a:extLst>
            <a:ext uri="{FF2B5EF4-FFF2-40B4-BE49-F238E27FC236}">
              <a16:creationId xmlns:a16="http://schemas.microsoft.com/office/drawing/2014/main" id="{77A3EA52-FF89-4848-8DAD-BD7A518ED991}"/>
            </a:ext>
          </a:extLst>
        </xdr:cNvPr>
        <xdr:cNvCxnSpPr/>
      </xdr:nvCxnSpPr>
      <xdr:spPr>
        <a:xfrm>
          <a:off x="2943225" y="13866797"/>
          <a:ext cx="809625" cy="10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7" name="フローチャート: 判断 196">
          <a:extLst>
            <a:ext uri="{FF2B5EF4-FFF2-40B4-BE49-F238E27FC236}">
              <a16:creationId xmlns:a16="http://schemas.microsoft.com/office/drawing/2014/main" id="{B9F0D62B-E81E-47D5-8F3B-34767D5926AD}"/>
            </a:ext>
          </a:extLst>
        </xdr:cNvPr>
        <xdr:cNvSpPr/>
      </xdr:nvSpPr>
      <xdr:spPr>
        <a:xfrm>
          <a:off x="3705225" y="137047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46527</xdr:rowOff>
    </xdr:from>
    <xdr:ext cx="736600" cy="259045"/>
    <xdr:sp macro="" textlink="">
      <xdr:nvSpPr>
        <xdr:cNvPr id="198" name="テキスト ボックス 197">
          <a:extLst>
            <a:ext uri="{FF2B5EF4-FFF2-40B4-BE49-F238E27FC236}">
              <a16:creationId xmlns:a16="http://schemas.microsoft.com/office/drawing/2014/main" id="{43277980-C6AD-495E-9750-A554C3EBD83F}"/>
            </a:ext>
          </a:extLst>
        </xdr:cNvPr>
        <xdr:cNvSpPr txBox="1"/>
      </xdr:nvSpPr>
      <xdr:spPr>
        <a:xfrm>
          <a:off x="3409950" y="1348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169563</xdr:rowOff>
    </xdr:from>
    <xdr:to>
      <xdr:col>15</xdr:col>
      <xdr:colOff>82550</xdr:colOff>
      <xdr:row>85</xdr:row>
      <xdr:rowOff>99997</xdr:rowOff>
    </xdr:to>
    <xdr:cxnSp macro="">
      <xdr:nvCxnSpPr>
        <xdr:cNvPr id="199" name="直線コネクタ 198">
          <a:extLst>
            <a:ext uri="{FF2B5EF4-FFF2-40B4-BE49-F238E27FC236}">
              <a16:creationId xmlns:a16="http://schemas.microsoft.com/office/drawing/2014/main" id="{38E7BA3B-DE48-4149-9F13-22DAD4BDE3CF}"/>
            </a:ext>
          </a:extLst>
        </xdr:cNvPr>
        <xdr:cNvCxnSpPr/>
      </xdr:nvCxnSpPr>
      <xdr:spPr>
        <a:xfrm>
          <a:off x="2124075" y="13761738"/>
          <a:ext cx="819150" cy="10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200" name="フローチャート: 判断 199">
          <a:extLst>
            <a:ext uri="{FF2B5EF4-FFF2-40B4-BE49-F238E27FC236}">
              <a16:creationId xmlns:a16="http://schemas.microsoft.com/office/drawing/2014/main" id="{7CEF3DDC-5944-43D4-A816-B614B5437445}"/>
            </a:ext>
          </a:extLst>
        </xdr:cNvPr>
        <xdr:cNvSpPr/>
      </xdr:nvSpPr>
      <xdr:spPr>
        <a:xfrm>
          <a:off x="2886075" y="136485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161777</xdr:rowOff>
    </xdr:from>
    <xdr:ext cx="762000" cy="259045"/>
    <xdr:sp macro="" textlink="">
      <xdr:nvSpPr>
        <xdr:cNvPr id="201" name="テキスト ボックス 200">
          <a:extLst>
            <a:ext uri="{FF2B5EF4-FFF2-40B4-BE49-F238E27FC236}">
              <a16:creationId xmlns:a16="http://schemas.microsoft.com/office/drawing/2014/main" id="{EB555E4F-9DDC-40F6-BCAB-DCA8ACCCC320}"/>
            </a:ext>
          </a:extLst>
        </xdr:cNvPr>
        <xdr:cNvSpPr txBox="1"/>
      </xdr:nvSpPr>
      <xdr:spPr>
        <a:xfrm>
          <a:off x="2600325" y="1344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123386</xdr:rowOff>
    </xdr:from>
    <xdr:to>
      <xdr:col>11</xdr:col>
      <xdr:colOff>31750</xdr:colOff>
      <xdr:row>84</xdr:row>
      <xdr:rowOff>169563</xdr:rowOff>
    </xdr:to>
    <xdr:cxnSp macro="">
      <xdr:nvCxnSpPr>
        <xdr:cNvPr id="202" name="直線コネクタ 201">
          <a:extLst>
            <a:ext uri="{FF2B5EF4-FFF2-40B4-BE49-F238E27FC236}">
              <a16:creationId xmlns:a16="http://schemas.microsoft.com/office/drawing/2014/main" id="{9DE68A43-9965-47C3-8AFE-DEAA3AEC9052}"/>
            </a:ext>
          </a:extLst>
        </xdr:cNvPr>
        <xdr:cNvCxnSpPr/>
      </xdr:nvCxnSpPr>
      <xdr:spPr>
        <a:xfrm>
          <a:off x="1333500" y="13728261"/>
          <a:ext cx="790575"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85784</xdr:rowOff>
    </xdr:from>
    <xdr:to>
      <xdr:col>11</xdr:col>
      <xdr:colOff>82550</xdr:colOff>
      <xdr:row>84</xdr:row>
      <xdr:rowOff>15934</xdr:rowOff>
    </xdr:to>
    <xdr:sp macro="" textlink="">
      <xdr:nvSpPr>
        <xdr:cNvPr id="203" name="フローチャート: 判断 202">
          <a:extLst>
            <a:ext uri="{FF2B5EF4-FFF2-40B4-BE49-F238E27FC236}">
              <a16:creationId xmlns:a16="http://schemas.microsoft.com/office/drawing/2014/main" id="{F27FE1A5-53FB-40CC-A735-A75B7AEE6400}"/>
            </a:ext>
          </a:extLst>
        </xdr:cNvPr>
        <xdr:cNvSpPr/>
      </xdr:nvSpPr>
      <xdr:spPr>
        <a:xfrm>
          <a:off x="2095500" y="135223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26111</xdr:rowOff>
    </xdr:from>
    <xdr:ext cx="762000" cy="259045"/>
    <xdr:sp macro="" textlink="">
      <xdr:nvSpPr>
        <xdr:cNvPr id="204" name="テキスト ボックス 203">
          <a:extLst>
            <a:ext uri="{FF2B5EF4-FFF2-40B4-BE49-F238E27FC236}">
              <a16:creationId xmlns:a16="http://schemas.microsoft.com/office/drawing/2014/main" id="{73351BFB-F4C5-4300-AA36-CA51C8E75AAA}"/>
            </a:ext>
          </a:extLst>
        </xdr:cNvPr>
        <xdr:cNvSpPr txBox="1"/>
      </xdr:nvSpPr>
      <xdr:spPr>
        <a:xfrm>
          <a:off x="1781175" y="1330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33727</xdr:rowOff>
    </xdr:from>
    <xdr:to>
      <xdr:col>7</xdr:col>
      <xdr:colOff>31750</xdr:colOff>
      <xdr:row>83</xdr:row>
      <xdr:rowOff>135327</xdr:rowOff>
    </xdr:to>
    <xdr:sp macro="" textlink="">
      <xdr:nvSpPr>
        <xdr:cNvPr id="205" name="フローチャート: 判断 204">
          <a:extLst>
            <a:ext uri="{FF2B5EF4-FFF2-40B4-BE49-F238E27FC236}">
              <a16:creationId xmlns:a16="http://schemas.microsoft.com/office/drawing/2014/main" id="{FBD56BCD-1A55-4B81-AAC6-100E0E9382CB}"/>
            </a:ext>
          </a:extLst>
        </xdr:cNvPr>
        <xdr:cNvSpPr/>
      </xdr:nvSpPr>
      <xdr:spPr>
        <a:xfrm>
          <a:off x="1285875" y="1347032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145504</xdr:rowOff>
    </xdr:from>
    <xdr:ext cx="762000" cy="259045"/>
    <xdr:sp macro="" textlink="">
      <xdr:nvSpPr>
        <xdr:cNvPr id="206" name="テキスト ボックス 205">
          <a:extLst>
            <a:ext uri="{FF2B5EF4-FFF2-40B4-BE49-F238E27FC236}">
              <a16:creationId xmlns:a16="http://schemas.microsoft.com/office/drawing/2014/main" id="{E8090618-54AF-4ADA-95E5-307007B68666}"/>
            </a:ext>
          </a:extLst>
        </xdr:cNvPr>
        <xdr:cNvSpPr txBox="1"/>
      </xdr:nvSpPr>
      <xdr:spPr>
        <a:xfrm>
          <a:off x="971550" y="1325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91776A1D-1411-42ED-AD43-DF5855BE564A}"/>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379D744B-E266-4754-9200-B32D8037DA55}"/>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09F0A1F-4E6D-4309-914F-9B6AFC8065D8}"/>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46F2CCA-7373-4AFE-9923-1F81AFA3CA3D}"/>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2BBFCB91-E5D1-4FE1-AFB4-B1A8FA0B25CE}"/>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50543</xdr:rowOff>
    </xdr:from>
    <xdr:to>
      <xdr:col>23</xdr:col>
      <xdr:colOff>184150</xdr:colOff>
      <xdr:row>86</xdr:row>
      <xdr:rowOff>152143</xdr:rowOff>
    </xdr:to>
    <xdr:sp macro="" textlink="">
      <xdr:nvSpPr>
        <xdr:cNvPr id="212" name="楕円 211">
          <a:extLst>
            <a:ext uri="{FF2B5EF4-FFF2-40B4-BE49-F238E27FC236}">
              <a16:creationId xmlns:a16="http://schemas.microsoft.com/office/drawing/2014/main" id="{E94378B8-BD28-4B9E-B29C-162959C16608}"/>
            </a:ext>
          </a:extLst>
        </xdr:cNvPr>
        <xdr:cNvSpPr/>
      </xdr:nvSpPr>
      <xdr:spPr>
        <a:xfrm>
          <a:off x="4467225" y="139729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22620</xdr:rowOff>
    </xdr:from>
    <xdr:ext cx="762000" cy="259045"/>
    <xdr:sp macro="" textlink="">
      <xdr:nvSpPr>
        <xdr:cNvPr id="213" name="人件費・物件費等の状況該当値テキスト">
          <a:extLst>
            <a:ext uri="{FF2B5EF4-FFF2-40B4-BE49-F238E27FC236}">
              <a16:creationId xmlns:a16="http://schemas.microsoft.com/office/drawing/2014/main" id="{4ADAF5B6-9439-4029-9700-88250ECB843D}"/>
            </a:ext>
          </a:extLst>
        </xdr:cNvPr>
        <xdr:cNvSpPr txBox="1"/>
      </xdr:nvSpPr>
      <xdr:spPr>
        <a:xfrm>
          <a:off x="4581525" y="139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165560</xdr:rowOff>
    </xdr:from>
    <xdr:to>
      <xdr:col>19</xdr:col>
      <xdr:colOff>184150</xdr:colOff>
      <xdr:row>86</xdr:row>
      <xdr:rowOff>95710</xdr:rowOff>
    </xdr:to>
    <xdr:sp macro="" textlink="">
      <xdr:nvSpPr>
        <xdr:cNvPr id="214" name="楕円 213">
          <a:extLst>
            <a:ext uri="{FF2B5EF4-FFF2-40B4-BE49-F238E27FC236}">
              <a16:creationId xmlns:a16="http://schemas.microsoft.com/office/drawing/2014/main" id="{5C6A6F8D-59DF-49FB-9449-101F657C5857}"/>
            </a:ext>
          </a:extLst>
        </xdr:cNvPr>
        <xdr:cNvSpPr/>
      </xdr:nvSpPr>
      <xdr:spPr>
        <a:xfrm>
          <a:off x="3705225" y="139260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80487</xdr:rowOff>
    </xdr:from>
    <xdr:ext cx="736600" cy="259045"/>
    <xdr:sp macro="" textlink="">
      <xdr:nvSpPr>
        <xdr:cNvPr id="215" name="テキスト ボックス 214">
          <a:extLst>
            <a:ext uri="{FF2B5EF4-FFF2-40B4-BE49-F238E27FC236}">
              <a16:creationId xmlns:a16="http://schemas.microsoft.com/office/drawing/2014/main" id="{31F76A1B-97A5-4992-8EC8-8987427FA2B9}"/>
            </a:ext>
          </a:extLst>
        </xdr:cNvPr>
        <xdr:cNvSpPr txBox="1"/>
      </xdr:nvSpPr>
      <xdr:spPr>
        <a:xfrm>
          <a:off x="3409950" y="14009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49197</xdr:rowOff>
    </xdr:from>
    <xdr:to>
      <xdr:col>15</xdr:col>
      <xdr:colOff>133350</xdr:colOff>
      <xdr:row>85</xdr:row>
      <xdr:rowOff>150797</xdr:rowOff>
    </xdr:to>
    <xdr:sp macro="" textlink="">
      <xdr:nvSpPr>
        <xdr:cNvPr id="216" name="楕円 215">
          <a:extLst>
            <a:ext uri="{FF2B5EF4-FFF2-40B4-BE49-F238E27FC236}">
              <a16:creationId xmlns:a16="http://schemas.microsoft.com/office/drawing/2014/main" id="{8FF3A9B1-9ED3-4CEE-9D3D-2BE1DBA1813C}"/>
            </a:ext>
          </a:extLst>
        </xdr:cNvPr>
        <xdr:cNvSpPr/>
      </xdr:nvSpPr>
      <xdr:spPr>
        <a:xfrm>
          <a:off x="2886075" y="138096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135574</xdr:rowOff>
    </xdr:from>
    <xdr:ext cx="762000" cy="259045"/>
    <xdr:sp macro="" textlink="">
      <xdr:nvSpPr>
        <xdr:cNvPr id="217" name="テキスト ボックス 216">
          <a:extLst>
            <a:ext uri="{FF2B5EF4-FFF2-40B4-BE49-F238E27FC236}">
              <a16:creationId xmlns:a16="http://schemas.microsoft.com/office/drawing/2014/main" id="{F6A26954-EF9D-43E6-B47D-E5D30F2CAE07}"/>
            </a:ext>
          </a:extLst>
        </xdr:cNvPr>
        <xdr:cNvSpPr txBox="1"/>
      </xdr:nvSpPr>
      <xdr:spPr>
        <a:xfrm>
          <a:off x="2600325" y="1389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118763</xdr:rowOff>
    </xdr:from>
    <xdr:to>
      <xdr:col>11</xdr:col>
      <xdr:colOff>82550</xdr:colOff>
      <xdr:row>85</xdr:row>
      <xdr:rowOff>48913</xdr:rowOff>
    </xdr:to>
    <xdr:sp macro="" textlink="">
      <xdr:nvSpPr>
        <xdr:cNvPr id="218" name="楕円 217">
          <a:extLst>
            <a:ext uri="{FF2B5EF4-FFF2-40B4-BE49-F238E27FC236}">
              <a16:creationId xmlns:a16="http://schemas.microsoft.com/office/drawing/2014/main" id="{C32D1DC4-2C43-42DA-89D4-0B28D1ADDF11}"/>
            </a:ext>
          </a:extLst>
        </xdr:cNvPr>
        <xdr:cNvSpPr/>
      </xdr:nvSpPr>
      <xdr:spPr>
        <a:xfrm>
          <a:off x="2095500" y="137236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33690</xdr:rowOff>
    </xdr:from>
    <xdr:ext cx="762000" cy="259045"/>
    <xdr:sp macro="" textlink="">
      <xdr:nvSpPr>
        <xdr:cNvPr id="219" name="テキスト ボックス 218">
          <a:extLst>
            <a:ext uri="{FF2B5EF4-FFF2-40B4-BE49-F238E27FC236}">
              <a16:creationId xmlns:a16="http://schemas.microsoft.com/office/drawing/2014/main" id="{2DC5A69C-5742-4879-AD3D-C99F3284CA2A}"/>
            </a:ext>
          </a:extLst>
        </xdr:cNvPr>
        <xdr:cNvSpPr txBox="1"/>
      </xdr:nvSpPr>
      <xdr:spPr>
        <a:xfrm>
          <a:off x="1781175" y="1379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72586</xdr:rowOff>
    </xdr:from>
    <xdr:to>
      <xdr:col>7</xdr:col>
      <xdr:colOff>31750</xdr:colOff>
      <xdr:row>85</xdr:row>
      <xdr:rowOff>2736</xdr:rowOff>
    </xdr:to>
    <xdr:sp macro="" textlink="">
      <xdr:nvSpPr>
        <xdr:cNvPr id="220" name="楕円 219">
          <a:extLst>
            <a:ext uri="{FF2B5EF4-FFF2-40B4-BE49-F238E27FC236}">
              <a16:creationId xmlns:a16="http://schemas.microsoft.com/office/drawing/2014/main" id="{3D178FC9-B15C-45F9-9F8F-05C182D44082}"/>
            </a:ext>
          </a:extLst>
        </xdr:cNvPr>
        <xdr:cNvSpPr/>
      </xdr:nvSpPr>
      <xdr:spPr>
        <a:xfrm>
          <a:off x="1285875" y="1367111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158963</xdr:rowOff>
    </xdr:from>
    <xdr:ext cx="762000" cy="259045"/>
    <xdr:sp macro="" textlink="">
      <xdr:nvSpPr>
        <xdr:cNvPr id="221" name="テキスト ボックス 220">
          <a:extLst>
            <a:ext uri="{FF2B5EF4-FFF2-40B4-BE49-F238E27FC236}">
              <a16:creationId xmlns:a16="http://schemas.microsoft.com/office/drawing/2014/main" id="{627A04C6-60BC-43C2-B73E-8312C11E0FF0}"/>
            </a:ext>
          </a:extLst>
        </xdr:cNvPr>
        <xdr:cNvSpPr txBox="1"/>
      </xdr:nvSpPr>
      <xdr:spPr>
        <a:xfrm>
          <a:off x="971550" y="1376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5B3B543D-5922-4ECE-878D-248DC23EA9B4}"/>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676861F7-EAC5-46CA-A873-F6F169D765FF}"/>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DDE5CFD6-60DC-491D-AB25-27D37C8B7EAF}"/>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5ABFB8B9-55EB-4D67-838D-6D0F88DCBAB8}"/>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2EDEC64E-6FED-4AD2-BE77-0657204D43FA}"/>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4D89E217-AA62-4131-9FD6-2A25871B3440}"/>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D3DECF26-F784-424F-9722-B450F4D60D18}"/>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36E527B1-488A-45EE-95D3-86630B1AC97D}"/>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9BE049A7-F1AE-4414-87F3-1661A6F89E28}"/>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FFF31977-BA0D-4FDD-9932-321F6CD78493}"/>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1BD8F053-BFA9-422D-86E9-E40883F8506F}"/>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70110401-26DB-429F-A105-5E9EC5F0EFD8}"/>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15656AC1-6A17-4A34-93B7-0F7AEC3E26C4}"/>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類似団体内平均値を2.5ポイント上回っており、全国的に高い水準となっている状況が続いている。「第７次行政改革大綱」に基づき、給与水準や定員管理の適正化に努める。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E0DC4F53-93A6-445E-B708-948CEB7C03FA}"/>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C28BEF18-8624-4CA6-8976-82B244BBF1C0}"/>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7D807D24-4609-4720-848F-6A1567547770}"/>
            </a:ext>
          </a:extLst>
        </xdr:cNvPr>
        <xdr:cNvCxnSpPr/>
      </xdr:nvCxnSpPr>
      <xdr:spPr>
        <a:xfrm>
          <a:off x="11668125"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5CEDC986-71DD-4008-8ABD-A612B38D6737}"/>
            </a:ext>
          </a:extLst>
        </xdr:cNvPr>
        <xdr:cNvSpPr txBox="1"/>
      </xdr:nvSpPr>
      <xdr:spPr>
        <a:xfrm>
          <a:off x="10982325"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A048FF04-7F16-408A-8AFC-F50B4AB81051}"/>
            </a:ext>
          </a:extLst>
        </xdr:cNvPr>
        <xdr:cNvCxnSpPr/>
      </xdr:nvCxnSpPr>
      <xdr:spPr>
        <a:xfrm>
          <a:off x="11668125"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A72A4CC7-5E68-4571-B52F-6DF026766057}"/>
            </a:ext>
          </a:extLst>
        </xdr:cNvPr>
        <xdr:cNvSpPr txBox="1"/>
      </xdr:nvSpPr>
      <xdr:spPr>
        <a:xfrm>
          <a:off x="10982325"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E065E167-1DFF-426F-AAA4-527C70A2B703}"/>
            </a:ext>
          </a:extLst>
        </xdr:cNvPr>
        <xdr:cNvCxnSpPr/>
      </xdr:nvCxnSpPr>
      <xdr:spPr>
        <a:xfrm>
          <a:off x="11668125"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DB80901E-2598-4F9D-BCF8-ED66AA1E1835}"/>
            </a:ext>
          </a:extLst>
        </xdr:cNvPr>
        <xdr:cNvSpPr txBox="1"/>
      </xdr:nvSpPr>
      <xdr:spPr>
        <a:xfrm>
          <a:off x="10982325"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732A9-64CC-467F-B516-5BE2C84E7DEA}"/>
            </a:ext>
          </a:extLst>
        </xdr:cNvPr>
        <xdr:cNvCxnSpPr/>
      </xdr:nvCxnSpPr>
      <xdr:spPr>
        <a:xfrm>
          <a:off x="11668125"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8174EABF-E298-412F-813E-B072BB1A223B}"/>
            </a:ext>
          </a:extLst>
        </xdr:cNvPr>
        <xdr:cNvSpPr txBox="1"/>
      </xdr:nvSpPr>
      <xdr:spPr>
        <a:xfrm>
          <a:off x="10982325"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96AECA62-5D70-4D37-B74D-D4E7D56DC4AA}"/>
            </a:ext>
          </a:extLst>
        </xdr:cNvPr>
        <xdr:cNvCxnSpPr/>
      </xdr:nvCxnSpPr>
      <xdr:spPr>
        <a:xfrm>
          <a:off x="11668125"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8F5D5FDC-94B6-4D75-B195-C8346E9034B1}"/>
            </a:ext>
          </a:extLst>
        </xdr:cNvPr>
        <xdr:cNvSpPr txBox="1"/>
      </xdr:nvSpPr>
      <xdr:spPr>
        <a:xfrm>
          <a:off x="10982325"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C4FEF7AE-9AAE-4AB8-A71A-1123CC871EF3}"/>
            </a:ext>
          </a:extLst>
        </xdr:cNvPr>
        <xdr:cNvCxnSpPr/>
      </xdr:nvCxnSpPr>
      <xdr:spPr>
        <a:xfrm>
          <a:off x="11668125"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5D39B399-B12D-47FB-950D-EFB74467B009}"/>
            </a:ext>
          </a:extLst>
        </xdr:cNvPr>
        <xdr:cNvSpPr txBox="1"/>
      </xdr:nvSpPr>
      <xdr:spPr>
        <a:xfrm>
          <a:off x="10982325"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3F689F58-AC86-4E61-9D5B-9DA6AD16D433}"/>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16AD437B-C184-4542-8055-11E37F051E48}"/>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5791A301-ED59-4DCB-A7C8-81568635E574}"/>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2" name="直線コネクタ 251">
          <a:extLst>
            <a:ext uri="{FF2B5EF4-FFF2-40B4-BE49-F238E27FC236}">
              <a16:creationId xmlns:a16="http://schemas.microsoft.com/office/drawing/2014/main" id="{395D6858-3A1F-4377-BEF3-DEBF1FEFDF47}"/>
            </a:ext>
          </a:extLst>
        </xdr:cNvPr>
        <xdr:cNvCxnSpPr/>
      </xdr:nvCxnSpPr>
      <xdr:spPr>
        <a:xfrm flipV="1">
          <a:off x="15478125" y="13018861"/>
          <a:ext cx="0" cy="1393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a:extLst>
            <a:ext uri="{FF2B5EF4-FFF2-40B4-BE49-F238E27FC236}">
              <a16:creationId xmlns:a16="http://schemas.microsoft.com/office/drawing/2014/main" id="{6BFA4596-11E0-4F2A-88A7-4B87969DCB5A}"/>
            </a:ext>
          </a:extLst>
        </xdr:cNvPr>
        <xdr:cNvSpPr txBox="1"/>
      </xdr:nvSpPr>
      <xdr:spPr>
        <a:xfrm>
          <a:off x="15563850" y="1439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a:extLst>
            <a:ext uri="{FF2B5EF4-FFF2-40B4-BE49-F238E27FC236}">
              <a16:creationId xmlns:a16="http://schemas.microsoft.com/office/drawing/2014/main" id="{6A9AC7ED-4A67-4A64-8F36-6F93418C683A}"/>
            </a:ext>
          </a:extLst>
        </xdr:cNvPr>
        <xdr:cNvCxnSpPr/>
      </xdr:nvCxnSpPr>
      <xdr:spPr>
        <a:xfrm>
          <a:off x="15401925" y="144122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a:extLst>
            <a:ext uri="{FF2B5EF4-FFF2-40B4-BE49-F238E27FC236}">
              <a16:creationId xmlns:a16="http://schemas.microsoft.com/office/drawing/2014/main" id="{B3A4D112-084F-4402-BFAE-8D0014A99F87}"/>
            </a:ext>
          </a:extLst>
        </xdr:cNvPr>
        <xdr:cNvSpPr txBox="1"/>
      </xdr:nvSpPr>
      <xdr:spPr>
        <a:xfrm>
          <a:off x="15563850" y="1277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a:extLst>
            <a:ext uri="{FF2B5EF4-FFF2-40B4-BE49-F238E27FC236}">
              <a16:creationId xmlns:a16="http://schemas.microsoft.com/office/drawing/2014/main" id="{2A1A378F-2C84-46D0-A872-023742FFA52A}"/>
            </a:ext>
          </a:extLst>
        </xdr:cNvPr>
        <xdr:cNvCxnSpPr/>
      </xdr:nvCxnSpPr>
      <xdr:spPr>
        <a:xfrm>
          <a:off x="15401925" y="130188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119743</xdr:rowOff>
    </xdr:to>
    <xdr:cxnSp macro="">
      <xdr:nvCxnSpPr>
        <xdr:cNvPr id="257" name="直線コネクタ 256">
          <a:extLst>
            <a:ext uri="{FF2B5EF4-FFF2-40B4-BE49-F238E27FC236}">
              <a16:creationId xmlns:a16="http://schemas.microsoft.com/office/drawing/2014/main" id="{D742FCC1-C762-4AE1-91CD-5526124DE185}"/>
            </a:ext>
          </a:extLst>
        </xdr:cNvPr>
        <xdr:cNvCxnSpPr/>
      </xdr:nvCxnSpPr>
      <xdr:spPr>
        <a:xfrm flipV="1">
          <a:off x="14716125" y="14078857"/>
          <a:ext cx="762000" cy="1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8" name="給与水準   （国との比較）平均値テキスト">
          <a:extLst>
            <a:ext uri="{FF2B5EF4-FFF2-40B4-BE49-F238E27FC236}">
              <a16:creationId xmlns:a16="http://schemas.microsoft.com/office/drawing/2014/main" id="{3D3C7625-8BD9-4805-A659-ABBD52B5283A}"/>
            </a:ext>
          </a:extLst>
        </xdr:cNvPr>
        <xdr:cNvSpPr txBox="1"/>
      </xdr:nvSpPr>
      <xdr:spPr>
        <a:xfrm>
          <a:off x="15563850" y="13467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a:extLst>
            <a:ext uri="{FF2B5EF4-FFF2-40B4-BE49-F238E27FC236}">
              <a16:creationId xmlns:a16="http://schemas.microsoft.com/office/drawing/2014/main" id="{F09F28BF-A6E3-40DB-856B-E1C6002E5E0D}"/>
            </a:ext>
          </a:extLst>
        </xdr:cNvPr>
        <xdr:cNvSpPr/>
      </xdr:nvSpPr>
      <xdr:spPr>
        <a:xfrm>
          <a:off x="15430500" y="136130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88</xdr:row>
      <xdr:rowOff>0</xdr:rowOff>
    </xdr:to>
    <xdr:cxnSp macro="">
      <xdr:nvCxnSpPr>
        <xdr:cNvPr id="260" name="直線コネクタ 259">
          <a:extLst>
            <a:ext uri="{FF2B5EF4-FFF2-40B4-BE49-F238E27FC236}">
              <a16:creationId xmlns:a16="http://schemas.microsoft.com/office/drawing/2014/main" id="{911BCF82-FFA3-421B-AE72-5DF650CF578B}"/>
            </a:ext>
          </a:extLst>
        </xdr:cNvPr>
        <xdr:cNvCxnSpPr/>
      </xdr:nvCxnSpPr>
      <xdr:spPr>
        <a:xfrm flipV="1">
          <a:off x="13906500" y="14210393"/>
          <a:ext cx="80962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E1F28000-C94E-48F9-8A63-160C4787C29C}"/>
            </a:ext>
          </a:extLst>
        </xdr:cNvPr>
        <xdr:cNvSpPr/>
      </xdr:nvSpPr>
      <xdr:spPr>
        <a:xfrm>
          <a:off x="14668500" y="136130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a:extLst>
            <a:ext uri="{FF2B5EF4-FFF2-40B4-BE49-F238E27FC236}">
              <a16:creationId xmlns:a16="http://schemas.microsoft.com/office/drawing/2014/main" id="{B38EC574-6B6C-4789-8FD7-038820A14A12}"/>
            </a:ext>
          </a:extLst>
        </xdr:cNvPr>
        <xdr:cNvSpPr txBox="1"/>
      </xdr:nvSpPr>
      <xdr:spPr>
        <a:xfrm>
          <a:off x="14373225" y="13400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88</xdr:row>
      <xdr:rowOff>0</xdr:rowOff>
    </xdr:to>
    <xdr:cxnSp macro="">
      <xdr:nvCxnSpPr>
        <xdr:cNvPr id="263" name="直線コネクタ 262">
          <a:extLst>
            <a:ext uri="{FF2B5EF4-FFF2-40B4-BE49-F238E27FC236}">
              <a16:creationId xmlns:a16="http://schemas.microsoft.com/office/drawing/2014/main" id="{3BD63C41-C7D2-4E86-9F8B-5A668F7FA19E}"/>
            </a:ext>
          </a:extLst>
        </xdr:cNvPr>
        <xdr:cNvCxnSpPr/>
      </xdr:nvCxnSpPr>
      <xdr:spPr>
        <a:xfrm>
          <a:off x="13106400" y="14135100"/>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4" name="フローチャート: 判断 263">
          <a:extLst>
            <a:ext uri="{FF2B5EF4-FFF2-40B4-BE49-F238E27FC236}">
              <a16:creationId xmlns:a16="http://schemas.microsoft.com/office/drawing/2014/main" id="{26B97641-E85E-49B6-B89C-45C44EFDA60F}"/>
            </a:ext>
          </a:extLst>
        </xdr:cNvPr>
        <xdr:cNvSpPr/>
      </xdr:nvSpPr>
      <xdr:spPr>
        <a:xfrm>
          <a:off x="13868400" y="1368833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65" name="テキスト ボックス 264">
          <a:extLst>
            <a:ext uri="{FF2B5EF4-FFF2-40B4-BE49-F238E27FC236}">
              <a16:creationId xmlns:a16="http://schemas.microsoft.com/office/drawing/2014/main" id="{B02B1D97-AC19-411D-BE81-5B35B1A607E3}"/>
            </a:ext>
          </a:extLst>
        </xdr:cNvPr>
        <xdr:cNvSpPr txBox="1"/>
      </xdr:nvSpPr>
      <xdr:spPr>
        <a:xfrm>
          <a:off x="13554075" y="1346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68036</xdr:rowOff>
    </xdr:to>
    <xdr:cxnSp macro="">
      <xdr:nvCxnSpPr>
        <xdr:cNvPr id="266" name="直線コネクタ 265">
          <a:extLst>
            <a:ext uri="{FF2B5EF4-FFF2-40B4-BE49-F238E27FC236}">
              <a16:creationId xmlns:a16="http://schemas.microsoft.com/office/drawing/2014/main" id="{80189229-3AF8-4C96-8F26-AF693252D45D}"/>
            </a:ext>
          </a:extLst>
        </xdr:cNvPr>
        <xdr:cNvCxnSpPr/>
      </xdr:nvCxnSpPr>
      <xdr:spPr>
        <a:xfrm flipV="1">
          <a:off x="12296775" y="14135100"/>
          <a:ext cx="809625"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109AAE84-37D3-4B0E-9790-09F93F6CB293}"/>
            </a:ext>
          </a:extLst>
        </xdr:cNvPr>
        <xdr:cNvSpPr/>
      </xdr:nvSpPr>
      <xdr:spPr>
        <a:xfrm>
          <a:off x="13058775" y="1368833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8" name="テキスト ボックス 267">
          <a:extLst>
            <a:ext uri="{FF2B5EF4-FFF2-40B4-BE49-F238E27FC236}">
              <a16:creationId xmlns:a16="http://schemas.microsoft.com/office/drawing/2014/main" id="{D1999DB7-0C63-4E4A-AC39-34D1EE428750}"/>
            </a:ext>
          </a:extLst>
        </xdr:cNvPr>
        <xdr:cNvSpPr txBox="1"/>
      </xdr:nvSpPr>
      <xdr:spPr>
        <a:xfrm>
          <a:off x="12763500" y="1346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9" name="フローチャート: 判断 268">
          <a:extLst>
            <a:ext uri="{FF2B5EF4-FFF2-40B4-BE49-F238E27FC236}">
              <a16:creationId xmlns:a16="http://schemas.microsoft.com/office/drawing/2014/main" id="{7AF0D831-B8F1-450B-8DF9-3B9304020EA3}"/>
            </a:ext>
          </a:extLst>
        </xdr:cNvPr>
        <xdr:cNvSpPr/>
      </xdr:nvSpPr>
      <xdr:spPr>
        <a:xfrm>
          <a:off x="12239625" y="1370556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70" name="テキスト ボックス 269">
          <a:extLst>
            <a:ext uri="{FF2B5EF4-FFF2-40B4-BE49-F238E27FC236}">
              <a16:creationId xmlns:a16="http://schemas.microsoft.com/office/drawing/2014/main" id="{2BFE9B64-BDD6-47C3-991A-65099683BDBF}"/>
            </a:ext>
          </a:extLst>
        </xdr:cNvPr>
        <xdr:cNvSpPr txBox="1"/>
      </xdr:nvSpPr>
      <xdr:spPr>
        <a:xfrm>
          <a:off x="11953875" y="1348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8B40742-A05C-448C-8BC0-A51B0BD52139}"/>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7FEEE7E0-8B25-4CDC-AA8F-F8F60ADC7ACC}"/>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00938C4-FBAB-4E49-ACDD-96CF764378C7}"/>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26628846-A0DB-44A8-88A8-44051B9FB101}"/>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C0818291-61A4-45BC-9D41-4F8F1C80E8A0}"/>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6" name="楕円 275">
          <a:extLst>
            <a:ext uri="{FF2B5EF4-FFF2-40B4-BE49-F238E27FC236}">
              <a16:creationId xmlns:a16="http://schemas.microsoft.com/office/drawing/2014/main" id="{77AA4607-D944-42A6-B102-85573B4BC79B}"/>
            </a:ext>
          </a:extLst>
        </xdr:cNvPr>
        <xdr:cNvSpPr/>
      </xdr:nvSpPr>
      <xdr:spPr>
        <a:xfrm>
          <a:off x="15430500" y="1403123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7" name="給与水準   （国との比較）該当値テキスト">
          <a:extLst>
            <a:ext uri="{FF2B5EF4-FFF2-40B4-BE49-F238E27FC236}">
              <a16:creationId xmlns:a16="http://schemas.microsoft.com/office/drawing/2014/main" id="{FD6CFD08-650D-434F-9C47-20F5FF7760AC}"/>
            </a:ext>
          </a:extLst>
        </xdr:cNvPr>
        <xdr:cNvSpPr txBox="1"/>
      </xdr:nvSpPr>
      <xdr:spPr>
        <a:xfrm>
          <a:off x="15563850" y="1400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78" name="楕円 277">
          <a:extLst>
            <a:ext uri="{FF2B5EF4-FFF2-40B4-BE49-F238E27FC236}">
              <a16:creationId xmlns:a16="http://schemas.microsoft.com/office/drawing/2014/main" id="{3ED4D079-9868-4721-9BEF-D32748CF752A}"/>
            </a:ext>
          </a:extLst>
        </xdr:cNvPr>
        <xdr:cNvSpPr/>
      </xdr:nvSpPr>
      <xdr:spPr>
        <a:xfrm>
          <a:off x="14668500" y="141532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79" name="テキスト ボックス 278">
          <a:extLst>
            <a:ext uri="{FF2B5EF4-FFF2-40B4-BE49-F238E27FC236}">
              <a16:creationId xmlns:a16="http://schemas.microsoft.com/office/drawing/2014/main" id="{20791DD8-F5B1-4D5C-A434-F72FE190D57D}"/>
            </a:ext>
          </a:extLst>
        </xdr:cNvPr>
        <xdr:cNvSpPr txBox="1"/>
      </xdr:nvSpPr>
      <xdr:spPr>
        <a:xfrm>
          <a:off x="14373225" y="14242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a:extLst>
            <a:ext uri="{FF2B5EF4-FFF2-40B4-BE49-F238E27FC236}">
              <a16:creationId xmlns:a16="http://schemas.microsoft.com/office/drawing/2014/main" id="{36ABCEA7-310F-43E9-AA78-0F93AEE2B6F8}"/>
            </a:ext>
          </a:extLst>
        </xdr:cNvPr>
        <xdr:cNvSpPr/>
      </xdr:nvSpPr>
      <xdr:spPr>
        <a:xfrm>
          <a:off x="13868400" y="142113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C329BCA2-687D-41D5-A3AC-9B8716B1BB88}"/>
            </a:ext>
          </a:extLst>
        </xdr:cNvPr>
        <xdr:cNvSpPr txBox="1"/>
      </xdr:nvSpPr>
      <xdr:spPr>
        <a:xfrm>
          <a:off x="13554075"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AE62C578-DD82-45F3-84B2-3E00181407FE}"/>
            </a:ext>
          </a:extLst>
        </xdr:cNvPr>
        <xdr:cNvSpPr/>
      </xdr:nvSpPr>
      <xdr:spPr>
        <a:xfrm>
          <a:off x="13058775" y="140874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69D7097F-7E80-4175-A71F-C9D9D69CAAF6}"/>
            </a:ext>
          </a:extLst>
        </xdr:cNvPr>
        <xdr:cNvSpPr txBox="1"/>
      </xdr:nvSpPr>
      <xdr:spPr>
        <a:xfrm>
          <a:off x="12763500" y="1417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4" name="楕円 283">
          <a:extLst>
            <a:ext uri="{FF2B5EF4-FFF2-40B4-BE49-F238E27FC236}">
              <a16:creationId xmlns:a16="http://schemas.microsoft.com/office/drawing/2014/main" id="{F8DCB734-025A-4838-B4B8-D1915DD3244E}"/>
            </a:ext>
          </a:extLst>
        </xdr:cNvPr>
        <xdr:cNvSpPr/>
      </xdr:nvSpPr>
      <xdr:spPr>
        <a:xfrm>
          <a:off x="12239625" y="141047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95440290-BC27-4624-B39A-BDD2427510A0}"/>
            </a:ext>
          </a:extLst>
        </xdr:cNvPr>
        <xdr:cNvSpPr txBox="1"/>
      </xdr:nvSpPr>
      <xdr:spPr>
        <a:xfrm>
          <a:off x="11953875" y="1419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21ABB675-A9C0-4671-B099-243023398BAD}"/>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2E6FC1F1-512B-4825-A9B6-BDCE1DB68A11}"/>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24985BAA-ED0E-44F3-806A-44DA5B1CC518}"/>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E1BEE647-A25A-47D1-B306-943836BED6E2}"/>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511F84EA-03FA-4DB1-9CBB-04CD56E9BC9F}"/>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437AE957-1164-4D5A-8647-DEE81104FC18}"/>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5AB8DF67-B9C0-4D31-909E-8654123CB0BD}"/>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FF30FF6F-ACA4-4A41-A0B6-577FDCC2B87B}"/>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AA21D8F0-A92C-4954-8841-D7F79138410A}"/>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435575A2-C93D-479D-A634-2A3E565A083A}"/>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37B16337-B652-41A4-A62D-16ECF68D8176}"/>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A1FA6391-315B-4085-9121-06548C77F9FC}"/>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66B530E4-3BB1-4ED4-81B9-303338849A26}"/>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常備消防の単独設置や教育施策の充実により、類似団体内平均値を上回っている状況が続いている。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職員人件費が歳出の大きな割合を占めていることから、事務事業の見直しによる効率化や広域化、民間委託の推進等により適切な定員管理に努める。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76E35039-1163-4634-85F4-0CC477BEC839}"/>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CD896CCD-B18D-4E3F-8C79-5F8D6B82635E}"/>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C5A1745E-6609-4201-B11D-92E1ABCC3718}"/>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6A2A88B-82DB-4950-9B9E-5D261BB01B74}"/>
            </a:ext>
          </a:extLst>
        </xdr:cNvPr>
        <xdr:cNvCxnSpPr/>
      </xdr:nvCxnSpPr>
      <xdr:spPr>
        <a:xfrm>
          <a:off x="11668125"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C1ED2665-C699-48B8-A072-085C0CCF7A67}"/>
            </a:ext>
          </a:extLst>
        </xdr:cNvPr>
        <xdr:cNvSpPr txBox="1"/>
      </xdr:nvSpPr>
      <xdr:spPr>
        <a:xfrm>
          <a:off x="10982325"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DF437E6E-0F65-4079-B50E-7D82681AFAB8}"/>
            </a:ext>
          </a:extLst>
        </xdr:cNvPr>
        <xdr:cNvCxnSpPr/>
      </xdr:nvCxnSpPr>
      <xdr:spPr>
        <a:xfrm>
          <a:off x="11668125"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DA2743A6-B260-4C5A-8A09-F90749399A60}"/>
            </a:ext>
          </a:extLst>
        </xdr:cNvPr>
        <xdr:cNvSpPr txBox="1"/>
      </xdr:nvSpPr>
      <xdr:spPr>
        <a:xfrm>
          <a:off x="10982325"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732EDAA5-8637-4044-A95E-174FB7ECE466}"/>
            </a:ext>
          </a:extLst>
        </xdr:cNvPr>
        <xdr:cNvCxnSpPr/>
      </xdr:nvCxnSpPr>
      <xdr:spPr>
        <a:xfrm>
          <a:off x="11668125"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7649F3AF-A227-4939-92AD-9DFF9184E0D2}"/>
            </a:ext>
          </a:extLst>
        </xdr:cNvPr>
        <xdr:cNvSpPr txBox="1"/>
      </xdr:nvSpPr>
      <xdr:spPr>
        <a:xfrm>
          <a:off x="10982325"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B2059BF0-485F-4227-8D33-EC77C4380C6B}"/>
            </a:ext>
          </a:extLst>
        </xdr:cNvPr>
        <xdr:cNvCxnSpPr/>
      </xdr:nvCxnSpPr>
      <xdr:spPr>
        <a:xfrm>
          <a:off x="11668125"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5D1EFF93-577B-4493-A9E0-E9F280DA5C14}"/>
            </a:ext>
          </a:extLst>
        </xdr:cNvPr>
        <xdr:cNvSpPr txBox="1"/>
      </xdr:nvSpPr>
      <xdr:spPr>
        <a:xfrm>
          <a:off x="10982325"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6C38CC4-8E5D-4A65-8C57-288A9409B3C2}"/>
            </a:ext>
          </a:extLst>
        </xdr:cNvPr>
        <xdr:cNvCxnSpPr/>
      </xdr:nvCxnSpPr>
      <xdr:spPr>
        <a:xfrm>
          <a:off x="11668125"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407B663F-24C3-48C7-8E34-A3901937F7AB}"/>
            </a:ext>
          </a:extLst>
        </xdr:cNvPr>
        <xdr:cNvSpPr txBox="1"/>
      </xdr:nvSpPr>
      <xdr:spPr>
        <a:xfrm>
          <a:off x="10982325"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3313C235-9266-40AA-996A-04077DB8F97A}"/>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9952A160-4FEF-400D-80BF-4F2B035ECA86}"/>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F5986BF8-53CA-43A5-92C0-557ED5072F7E}"/>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5" name="直線コネクタ 314">
          <a:extLst>
            <a:ext uri="{FF2B5EF4-FFF2-40B4-BE49-F238E27FC236}">
              <a16:creationId xmlns:a16="http://schemas.microsoft.com/office/drawing/2014/main" id="{560CEC0D-A427-4547-BFF4-34EBFE0EB77C}"/>
            </a:ext>
          </a:extLst>
        </xdr:cNvPr>
        <xdr:cNvCxnSpPr/>
      </xdr:nvCxnSpPr>
      <xdr:spPr>
        <a:xfrm flipV="1">
          <a:off x="15478125" y="9622896"/>
          <a:ext cx="0" cy="1376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6" name="定員管理の状況最小値テキスト">
          <a:extLst>
            <a:ext uri="{FF2B5EF4-FFF2-40B4-BE49-F238E27FC236}">
              <a16:creationId xmlns:a16="http://schemas.microsoft.com/office/drawing/2014/main" id="{E305BADD-11A1-4778-8C81-7FC2A44A37D8}"/>
            </a:ext>
          </a:extLst>
        </xdr:cNvPr>
        <xdr:cNvSpPr txBox="1"/>
      </xdr:nvSpPr>
      <xdr:spPr>
        <a:xfrm>
          <a:off x="15563850" y="1097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7" name="直線コネクタ 316">
          <a:extLst>
            <a:ext uri="{FF2B5EF4-FFF2-40B4-BE49-F238E27FC236}">
              <a16:creationId xmlns:a16="http://schemas.microsoft.com/office/drawing/2014/main" id="{7E8F38E1-A95E-4BEF-9F2B-0EEB5DF17BD0}"/>
            </a:ext>
          </a:extLst>
        </xdr:cNvPr>
        <xdr:cNvCxnSpPr/>
      </xdr:nvCxnSpPr>
      <xdr:spPr>
        <a:xfrm>
          <a:off x="15401925" y="10999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8" name="定員管理の状況最大値テキスト">
          <a:extLst>
            <a:ext uri="{FF2B5EF4-FFF2-40B4-BE49-F238E27FC236}">
              <a16:creationId xmlns:a16="http://schemas.microsoft.com/office/drawing/2014/main" id="{39884CF2-A730-4E1A-8110-A1C7007A8868}"/>
            </a:ext>
          </a:extLst>
        </xdr:cNvPr>
        <xdr:cNvSpPr txBox="1"/>
      </xdr:nvSpPr>
      <xdr:spPr>
        <a:xfrm>
          <a:off x="15563850" y="938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9" name="直線コネクタ 318">
          <a:extLst>
            <a:ext uri="{FF2B5EF4-FFF2-40B4-BE49-F238E27FC236}">
              <a16:creationId xmlns:a16="http://schemas.microsoft.com/office/drawing/2014/main" id="{FC72D326-662C-48A1-9A04-AB6CD55C2900}"/>
            </a:ext>
          </a:extLst>
        </xdr:cNvPr>
        <xdr:cNvCxnSpPr/>
      </xdr:nvCxnSpPr>
      <xdr:spPr>
        <a:xfrm>
          <a:off x="15401925" y="96228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128270</xdr:rowOff>
    </xdr:from>
    <xdr:to>
      <xdr:col>81</xdr:col>
      <xdr:colOff>44450</xdr:colOff>
      <xdr:row>67</xdr:row>
      <xdr:rowOff>136313</xdr:rowOff>
    </xdr:to>
    <xdr:cxnSp macro="">
      <xdr:nvCxnSpPr>
        <xdr:cNvPr id="320" name="直線コネクタ 319">
          <a:extLst>
            <a:ext uri="{FF2B5EF4-FFF2-40B4-BE49-F238E27FC236}">
              <a16:creationId xmlns:a16="http://schemas.microsoft.com/office/drawing/2014/main" id="{FE2FCEEE-7504-4266-B443-04E5A1D55277}"/>
            </a:ext>
          </a:extLst>
        </xdr:cNvPr>
        <xdr:cNvCxnSpPr/>
      </xdr:nvCxnSpPr>
      <xdr:spPr>
        <a:xfrm>
          <a:off x="14716125" y="10974070"/>
          <a:ext cx="762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114740</xdr:rowOff>
    </xdr:from>
    <xdr:ext cx="762000" cy="259045"/>
    <xdr:sp macro="" textlink="">
      <xdr:nvSpPr>
        <xdr:cNvPr id="321" name="定員管理の状況平均値テキスト">
          <a:extLst>
            <a:ext uri="{FF2B5EF4-FFF2-40B4-BE49-F238E27FC236}">
              <a16:creationId xmlns:a16="http://schemas.microsoft.com/office/drawing/2014/main" id="{D397C342-5779-4B32-B2DB-EC9EB61928A0}"/>
            </a:ext>
          </a:extLst>
        </xdr:cNvPr>
        <xdr:cNvSpPr txBox="1"/>
      </xdr:nvSpPr>
      <xdr:spPr>
        <a:xfrm>
          <a:off x="15563850" y="9992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2" name="フローチャート: 判断 321">
          <a:extLst>
            <a:ext uri="{FF2B5EF4-FFF2-40B4-BE49-F238E27FC236}">
              <a16:creationId xmlns:a16="http://schemas.microsoft.com/office/drawing/2014/main" id="{B71E5A41-5F40-4F6F-B54F-40C203ED9E82}"/>
            </a:ext>
          </a:extLst>
        </xdr:cNvPr>
        <xdr:cNvSpPr/>
      </xdr:nvSpPr>
      <xdr:spPr>
        <a:xfrm>
          <a:off x="15430500" y="101375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86043</xdr:rowOff>
    </xdr:from>
    <xdr:to>
      <xdr:col>77</xdr:col>
      <xdr:colOff>44450</xdr:colOff>
      <xdr:row>67</xdr:row>
      <xdr:rowOff>128270</xdr:rowOff>
    </xdr:to>
    <xdr:cxnSp macro="">
      <xdr:nvCxnSpPr>
        <xdr:cNvPr id="323" name="直線コネクタ 322">
          <a:extLst>
            <a:ext uri="{FF2B5EF4-FFF2-40B4-BE49-F238E27FC236}">
              <a16:creationId xmlns:a16="http://schemas.microsoft.com/office/drawing/2014/main" id="{D92C8EF3-5F9A-499D-90F1-7AE45497DD39}"/>
            </a:ext>
          </a:extLst>
        </xdr:cNvPr>
        <xdr:cNvCxnSpPr/>
      </xdr:nvCxnSpPr>
      <xdr:spPr>
        <a:xfrm>
          <a:off x="13906500" y="10931843"/>
          <a:ext cx="809625"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4" name="フローチャート: 判断 323">
          <a:extLst>
            <a:ext uri="{FF2B5EF4-FFF2-40B4-BE49-F238E27FC236}">
              <a16:creationId xmlns:a16="http://schemas.microsoft.com/office/drawing/2014/main" id="{DC09AD4B-5795-4D2C-85B2-19D286637E90}"/>
            </a:ext>
          </a:extLst>
        </xdr:cNvPr>
        <xdr:cNvSpPr/>
      </xdr:nvSpPr>
      <xdr:spPr>
        <a:xfrm>
          <a:off x="14668500" y="100933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165752</xdr:rowOff>
    </xdr:from>
    <xdr:ext cx="736600" cy="259045"/>
    <xdr:sp macro="" textlink="">
      <xdr:nvSpPr>
        <xdr:cNvPr id="325" name="テキスト ボックス 324">
          <a:extLst>
            <a:ext uri="{FF2B5EF4-FFF2-40B4-BE49-F238E27FC236}">
              <a16:creationId xmlns:a16="http://schemas.microsoft.com/office/drawing/2014/main" id="{B894D4DD-1CB5-41E8-B15C-20922B6F517A}"/>
            </a:ext>
          </a:extLst>
        </xdr:cNvPr>
        <xdr:cNvSpPr txBox="1"/>
      </xdr:nvSpPr>
      <xdr:spPr>
        <a:xfrm>
          <a:off x="14373225"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67945</xdr:rowOff>
    </xdr:from>
    <xdr:to>
      <xdr:col>72</xdr:col>
      <xdr:colOff>203200</xdr:colOff>
      <xdr:row>67</xdr:row>
      <xdr:rowOff>86043</xdr:rowOff>
    </xdr:to>
    <xdr:cxnSp macro="">
      <xdr:nvCxnSpPr>
        <xdr:cNvPr id="326" name="直線コネクタ 325">
          <a:extLst>
            <a:ext uri="{FF2B5EF4-FFF2-40B4-BE49-F238E27FC236}">
              <a16:creationId xmlns:a16="http://schemas.microsoft.com/office/drawing/2014/main" id="{22C1BC83-8EDC-4840-A2A3-CFAA5616F5AB}"/>
            </a:ext>
          </a:extLst>
        </xdr:cNvPr>
        <xdr:cNvCxnSpPr/>
      </xdr:nvCxnSpPr>
      <xdr:spPr>
        <a:xfrm>
          <a:off x="13106400" y="10913745"/>
          <a:ext cx="8001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macro="" textlink="">
      <xdr:nvSpPr>
        <xdr:cNvPr id="327" name="フローチャート: 判断 326">
          <a:extLst>
            <a:ext uri="{FF2B5EF4-FFF2-40B4-BE49-F238E27FC236}">
              <a16:creationId xmlns:a16="http://schemas.microsoft.com/office/drawing/2014/main" id="{51C626FB-FEB6-4A86-AB92-733DC0AE1E19}"/>
            </a:ext>
          </a:extLst>
        </xdr:cNvPr>
        <xdr:cNvSpPr/>
      </xdr:nvSpPr>
      <xdr:spPr>
        <a:xfrm>
          <a:off x="13868400" y="100502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119503</xdr:rowOff>
    </xdr:from>
    <xdr:ext cx="762000" cy="259045"/>
    <xdr:sp macro="" textlink="">
      <xdr:nvSpPr>
        <xdr:cNvPr id="328" name="テキスト ボックス 327">
          <a:extLst>
            <a:ext uri="{FF2B5EF4-FFF2-40B4-BE49-F238E27FC236}">
              <a16:creationId xmlns:a16="http://schemas.microsoft.com/office/drawing/2014/main" id="{C9F56FE1-A1DB-4646-82A0-84C685C35AE5}"/>
            </a:ext>
          </a:extLst>
        </xdr:cNvPr>
        <xdr:cNvSpPr txBox="1"/>
      </xdr:nvSpPr>
      <xdr:spPr>
        <a:xfrm>
          <a:off x="13554075" y="983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43815</xdr:rowOff>
    </xdr:from>
    <xdr:to>
      <xdr:col>68</xdr:col>
      <xdr:colOff>152400</xdr:colOff>
      <xdr:row>67</xdr:row>
      <xdr:rowOff>67945</xdr:rowOff>
    </xdr:to>
    <xdr:cxnSp macro="">
      <xdr:nvCxnSpPr>
        <xdr:cNvPr id="329" name="直線コネクタ 328">
          <a:extLst>
            <a:ext uri="{FF2B5EF4-FFF2-40B4-BE49-F238E27FC236}">
              <a16:creationId xmlns:a16="http://schemas.microsoft.com/office/drawing/2014/main" id="{D8274A7E-A6D7-43A9-B35A-FF2BC37024AD}"/>
            </a:ext>
          </a:extLst>
        </xdr:cNvPr>
        <xdr:cNvCxnSpPr/>
      </xdr:nvCxnSpPr>
      <xdr:spPr>
        <a:xfrm>
          <a:off x="12296775" y="10895965"/>
          <a:ext cx="80962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47943</xdr:rowOff>
    </xdr:from>
    <xdr:to>
      <xdr:col>68</xdr:col>
      <xdr:colOff>203200</xdr:colOff>
      <xdr:row>62</xdr:row>
      <xdr:rowOff>149543</xdr:rowOff>
    </xdr:to>
    <xdr:sp macro="" textlink="">
      <xdr:nvSpPr>
        <xdr:cNvPr id="330" name="フローチャート: 判断 329">
          <a:extLst>
            <a:ext uri="{FF2B5EF4-FFF2-40B4-BE49-F238E27FC236}">
              <a16:creationId xmlns:a16="http://schemas.microsoft.com/office/drawing/2014/main" id="{15BDD2C7-8198-40FB-9FAF-23946025CCD1}"/>
            </a:ext>
          </a:extLst>
        </xdr:cNvPr>
        <xdr:cNvSpPr/>
      </xdr:nvSpPr>
      <xdr:spPr>
        <a:xfrm>
          <a:off x="13058775" y="1008411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159720</xdr:rowOff>
    </xdr:from>
    <xdr:ext cx="762000" cy="259045"/>
    <xdr:sp macro="" textlink="">
      <xdr:nvSpPr>
        <xdr:cNvPr id="331" name="テキスト ボックス 330">
          <a:extLst>
            <a:ext uri="{FF2B5EF4-FFF2-40B4-BE49-F238E27FC236}">
              <a16:creationId xmlns:a16="http://schemas.microsoft.com/office/drawing/2014/main" id="{64CB1627-4D3A-45DF-96D8-CECFDA47BF08}"/>
            </a:ext>
          </a:extLst>
        </xdr:cNvPr>
        <xdr:cNvSpPr txBox="1"/>
      </xdr:nvSpPr>
      <xdr:spPr>
        <a:xfrm>
          <a:off x="12763500" y="987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2" name="フローチャート: 判断 331">
          <a:extLst>
            <a:ext uri="{FF2B5EF4-FFF2-40B4-BE49-F238E27FC236}">
              <a16:creationId xmlns:a16="http://schemas.microsoft.com/office/drawing/2014/main" id="{FB71BC59-F1F2-4514-AD2A-FBE7AFB2CE44}"/>
            </a:ext>
          </a:extLst>
        </xdr:cNvPr>
        <xdr:cNvSpPr/>
      </xdr:nvSpPr>
      <xdr:spPr>
        <a:xfrm>
          <a:off x="12239625" y="1005914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3" name="テキスト ボックス 332">
          <a:extLst>
            <a:ext uri="{FF2B5EF4-FFF2-40B4-BE49-F238E27FC236}">
              <a16:creationId xmlns:a16="http://schemas.microsoft.com/office/drawing/2014/main" id="{1969D2BD-E14B-433D-A9EC-C81DFCD17FFB}"/>
            </a:ext>
          </a:extLst>
        </xdr:cNvPr>
        <xdr:cNvSpPr txBox="1"/>
      </xdr:nvSpPr>
      <xdr:spPr>
        <a:xfrm>
          <a:off x="11953875" y="98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4A2FC738-C379-47B4-8076-FE1D9AD63A00}"/>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E84FC76-4B36-4C18-9800-96F8085E06CE}"/>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896BECB-B2DD-4EA0-AB4B-44726B9B1159}"/>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160A912-BF7B-4733-B858-7568EBA1DF60}"/>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1B29527-A85F-49E0-9514-23FFB8E6AF94}"/>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85513</xdr:rowOff>
    </xdr:from>
    <xdr:to>
      <xdr:col>81</xdr:col>
      <xdr:colOff>95250</xdr:colOff>
      <xdr:row>68</xdr:row>
      <xdr:rowOff>15663</xdr:rowOff>
    </xdr:to>
    <xdr:sp macro="" textlink="">
      <xdr:nvSpPr>
        <xdr:cNvPr id="339" name="楕円 338">
          <a:extLst>
            <a:ext uri="{FF2B5EF4-FFF2-40B4-BE49-F238E27FC236}">
              <a16:creationId xmlns:a16="http://schemas.microsoft.com/office/drawing/2014/main" id="{8C9C1923-9658-41F7-9C49-39FD9E7EF5E3}"/>
            </a:ext>
          </a:extLst>
        </xdr:cNvPr>
        <xdr:cNvSpPr/>
      </xdr:nvSpPr>
      <xdr:spPr>
        <a:xfrm>
          <a:off x="15430500" y="109376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152840</xdr:rowOff>
    </xdr:from>
    <xdr:ext cx="762000" cy="259045"/>
    <xdr:sp macro="" textlink="">
      <xdr:nvSpPr>
        <xdr:cNvPr id="340" name="定員管理の状況該当値テキスト">
          <a:extLst>
            <a:ext uri="{FF2B5EF4-FFF2-40B4-BE49-F238E27FC236}">
              <a16:creationId xmlns:a16="http://schemas.microsoft.com/office/drawing/2014/main" id="{138D09C6-BA6C-4102-B9DF-7CCD877ED2C5}"/>
            </a:ext>
          </a:extLst>
        </xdr:cNvPr>
        <xdr:cNvSpPr txBox="1"/>
      </xdr:nvSpPr>
      <xdr:spPr>
        <a:xfrm>
          <a:off x="15563850" y="1083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77470</xdr:rowOff>
    </xdr:from>
    <xdr:to>
      <xdr:col>77</xdr:col>
      <xdr:colOff>95250</xdr:colOff>
      <xdr:row>68</xdr:row>
      <xdr:rowOff>7620</xdr:rowOff>
    </xdr:to>
    <xdr:sp macro="" textlink="">
      <xdr:nvSpPr>
        <xdr:cNvPr id="341" name="楕円 340">
          <a:extLst>
            <a:ext uri="{FF2B5EF4-FFF2-40B4-BE49-F238E27FC236}">
              <a16:creationId xmlns:a16="http://schemas.microsoft.com/office/drawing/2014/main" id="{2A832EB3-8127-4619-AC0D-2C43D05F5F7F}"/>
            </a:ext>
          </a:extLst>
        </xdr:cNvPr>
        <xdr:cNvSpPr/>
      </xdr:nvSpPr>
      <xdr:spPr>
        <a:xfrm>
          <a:off x="14668500" y="109264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163847</xdr:rowOff>
    </xdr:from>
    <xdr:ext cx="736600" cy="259045"/>
    <xdr:sp macro="" textlink="">
      <xdr:nvSpPr>
        <xdr:cNvPr id="342" name="テキスト ボックス 341">
          <a:extLst>
            <a:ext uri="{FF2B5EF4-FFF2-40B4-BE49-F238E27FC236}">
              <a16:creationId xmlns:a16="http://schemas.microsoft.com/office/drawing/2014/main" id="{B23C435B-DE59-4B27-87A7-579F6D207EAA}"/>
            </a:ext>
          </a:extLst>
        </xdr:cNvPr>
        <xdr:cNvSpPr txBox="1"/>
      </xdr:nvSpPr>
      <xdr:spPr>
        <a:xfrm>
          <a:off x="14373225" y="1100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35243</xdr:rowOff>
    </xdr:from>
    <xdr:to>
      <xdr:col>73</xdr:col>
      <xdr:colOff>44450</xdr:colOff>
      <xdr:row>67</xdr:row>
      <xdr:rowOff>136843</xdr:rowOff>
    </xdr:to>
    <xdr:sp macro="" textlink="">
      <xdr:nvSpPr>
        <xdr:cNvPr id="343" name="楕円 342">
          <a:extLst>
            <a:ext uri="{FF2B5EF4-FFF2-40B4-BE49-F238E27FC236}">
              <a16:creationId xmlns:a16="http://schemas.microsoft.com/office/drawing/2014/main" id="{451B7FA2-92E6-4802-B14E-945AA34B5455}"/>
            </a:ext>
          </a:extLst>
        </xdr:cNvPr>
        <xdr:cNvSpPr/>
      </xdr:nvSpPr>
      <xdr:spPr>
        <a:xfrm>
          <a:off x="13868400" y="108842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121620</xdr:rowOff>
    </xdr:from>
    <xdr:ext cx="762000" cy="259045"/>
    <xdr:sp macro="" textlink="">
      <xdr:nvSpPr>
        <xdr:cNvPr id="344" name="テキスト ボックス 343">
          <a:extLst>
            <a:ext uri="{FF2B5EF4-FFF2-40B4-BE49-F238E27FC236}">
              <a16:creationId xmlns:a16="http://schemas.microsoft.com/office/drawing/2014/main" id="{65280ACF-EA2E-4B17-AEF7-EA39565637E2}"/>
            </a:ext>
          </a:extLst>
        </xdr:cNvPr>
        <xdr:cNvSpPr txBox="1"/>
      </xdr:nvSpPr>
      <xdr:spPr>
        <a:xfrm>
          <a:off x="13554075" y="1097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17145</xdr:rowOff>
    </xdr:from>
    <xdr:to>
      <xdr:col>68</xdr:col>
      <xdr:colOff>203200</xdr:colOff>
      <xdr:row>67</xdr:row>
      <xdr:rowOff>118745</xdr:rowOff>
    </xdr:to>
    <xdr:sp macro="" textlink="">
      <xdr:nvSpPr>
        <xdr:cNvPr id="345" name="楕円 344">
          <a:extLst>
            <a:ext uri="{FF2B5EF4-FFF2-40B4-BE49-F238E27FC236}">
              <a16:creationId xmlns:a16="http://schemas.microsoft.com/office/drawing/2014/main" id="{060B1965-38E3-408D-A943-5CE352EE477F}"/>
            </a:ext>
          </a:extLst>
        </xdr:cNvPr>
        <xdr:cNvSpPr/>
      </xdr:nvSpPr>
      <xdr:spPr>
        <a:xfrm>
          <a:off x="13058775" y="108661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103522</xdr:rowOff>
    </xdr:from>
    <xdr:ext cx="762000" cy="259045"/>
    <xdr:sp macro="" textlink="">
      <xdr:nvSpPr>
        <xdr:cNvPr id="346" name="テキスト ボックス 345">
          <a:extLst>
            <a:ext uri="{FF2B5EF4-FFF2-40B4-BE49-F238E27FC236}">
              <a16:creationId xmlns:a16="http://schemas.microsoft.com/office/drawing/2014/main" id="{7CC44E02-C79F-497B-AAFF-0BC89879DF27}"/>
            </a:ext>
          </a:extLst>
        </xdr:cNvPr>
        <xdr:cNvSpPr txBox="1"/>
      </xdr:nvSpPr>
      <xdr:spPr>
        <a:xfrm>
          <a:off x="12763500" y="1095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164465</xdr:rowOff>
    </xdr:from>
    <xdr:to>
      <xdr:col>64</xdr:col>
      <xdr:colOff>152400</xdr:colOff>
      <xdr:row>67</xdr:row>
      <xdr:rowOff>94615</xdr:rowOff>
    </xdr:to>
    <xdr:sp macro="" textlink="">
      <xdr:nvSpPr>
        <xdr:cNvPr id="347" name="楕円 346">
          <a:extLst>
            <a:ext uri="{FF2B5EF4-FFF2-40B4-BE49-F238E27FC236}">
              <a16:creationId xmlns:a16="http://schemas.microsoft.com/office/drawing/2014/main" id="{B5BE68BF-87CF-4A4B-B8A9-4C9804437B63}"/>
            </a:ext>
          </a:extLst>
        </xdr:cNvPr>
        <xdr:cNvSpPr/>
      </xdr:nvSpPr>
      <xdr:spPr>
        <a:xfrm>
          <a:off x="12239625" y="108483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79392</xdr:rowOff>
    </xdr:from>
    <xdr:ext cx="762000" cy="259045"/>
    <xdr:sp macro="" textlink="">
      <xdr:nvSpPr>
        <xdr:cNvPr id="348" name="テキスト ボックス 347">
          <a:extLst>
            <a:ext uri="{FF2B5EF4-FFF2-40B4-BE49-F238E27FC236}">
              <a16:creationId xmlns:a16="http://schemas.microsoft.com/office/drawing/2014/main" id="{9B1B6BC1-3046-4ED9-AB0D-275DF3269F6E}"/>
            </a:ext>
          </a:extLst>
        </xdr:cNvPr>
        <xdr:cNvSpPr txBox="1"/>
      </xdr:nvSpPr>
      <xdr:spPr>
        <a:xfrm>
          <a:off x="11953875" y="1093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6CA09E01-82BD-455D-966B-1043A18F0C8A}"/>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AD9B02D4-1CDC-4477-8552-C95CB465DF0A}"/>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7D38A63E-D023-4C07-9586-88DCAC428F00}"/>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D2B27D51-3FED-42BD-9B5E-D04864A916AA}"/>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76C38E60-E0FA-49CA-ABF9-F27C38A0AB49}"/>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2619F2E-E32D-42AD-87C9-1612FB6BD4CB}"/>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10D9E365-B966-4EC7-B17E-757556B2BE82}"/>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A445A57D-749E-4E82-9527-ACA249DBA0B3}"/>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FC481D91-05F6-4130-8DFD-21AB43637A11}"/>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1A4BA0D8-E1E8-4588-B7A5-D9A9DF57C333}"/>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1EE4F916-8C73-4E15-B594-676389631DD4}"/>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147AC2B9-AEE9-4FF9-8781-791799BF1C7E}"/>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706DEC68-6987-46F8-8216-5752F60E4A97}"/>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類似団体内平均値と比較すると非常に低い値を維持している。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今後も引き続き緊急性の度合いや住民ニーズを的確に把握し、適切な地方債の発行に努める。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B53F498B-9E6F-413D-A9AD-EFD24BBC433D}"/>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815F372-ED2B-4DCB-8E0B-DA5CCD8F951B}"/>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3F6232C0-F6B7-4AB0-A5EE-FA9D3CE87D87}"/>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28E44E98-8222-4963-9165-1C13E7B2986E}"/>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3CC32BA0-7ADE-4280-B1F6-1C67ECCA9FF5}"/>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9D29D02E-E42E-4327-92E6-56D48CA4CCC6}"/>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4E377836-10A6-40F1-985F-DBA5E313DDCC}"/>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E5206BBD-449B-4878-A621-1221982C57FB}"/>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60E8176F-CD45-4A78-8173-5C1D0D545F0E}"/>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69186B1F-AD39-488A-BA0F-3599F428041F}"/>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55FD47EF-3938-42B4-B78B-A7C3CFAFE2CE}"/>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B2DF8703-0377-47C0-B906-74EEEA5049B6}"/>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2C215F42-FAF4-4A8D-B3CE-6F55A278F4B7}"/>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9A5CCA88-72F5-429B-9E96-63242C4BB8FC}"/>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118533</xdr:rowOff>
    </xdr:from>
    <xdr:to>
      <xdr:col>81</xdr:col>
      <xdr:colOff>44450</xdr:colOff>
      <xdr:row>45</xdr:row>
      <xdr:rowOff>57996</xdr:rowOff>
    </xdr:to>
    <xdr:cxnSp macro="">
      <xdr:nvCxnSpPr>
        <xdr:cNvPr id="376" name="直線コネクタ 375">
          <a:extLst>
            <a:ext uri="{FF2B5EF4-FFF2-40B4-BE49-F238E27FC236}">
              <a16:creationId xmlns:a16="http://schemas.microsoft.com/office/drawing/2014/main" id="{C91133F9-CBBC-40D3-87B8-9D0D19A2ACA3}"/>
            </a:ext>
          </a:extLst>
        </xdr:cNvPr>
        <xdr:cNvCxnSpPr/>
      </xdr:nvCxnSpPr>
      <xdr:spPr>
        <a:xfrm flipV="1">
          <a:off x="15478125" y="6112933"/>
          <a:ext cx="0" cy="1231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30073</xdr:rowOff>
    </xdr:from>
    <xdr:ext cx="762000" cy="259045"/>
    <xdr:sp macro="" textlink="">
      <xdr:nvSpPr>
        <xdr:cNvPr id="377" name="公債費負担の状況最小値テキスト">
          <a:extLst>
            <a:ext uri="{FF2B5EF4-FFF2-40B4-BE49-F238E27FC236}">
              <a16:creationId xmlns:a16="http://schemas.microsoft.com/office/drawing/2014/main" id="{871252F7-E13D-47EE-ADB3-FC14930D56D9}"/>
            </a:ext>
          </a:extLst>
        </xdr:cNvPr>
        <xdr:cNvSpPr txBox="1"/>
      </xdr:nvSpPr>
      <xdr:spPr>
        <a:xfrm>
          <a:off x="15563850" y="731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57996</xdr:rowOff>
    </xdr:from>
    <xdr:to>
      <xdr:col>81</xdr:col>
      <xdr:colOff>133350</xdr:colOff>
      <xdr:row>45</xdr:row>
      <xdr:rowOff>57996</xdr:rowOff>
    </xdr:to>
    <xdr:cxnSp macro="">
      <xdr:nvCxnSpPr>
        <xdr:cNvPr id="378" name="直線コネクタ 377">
          <a:extLst>
            <a:ext uri="{FF2B5EF4-FFF2-40B4-BE49-F238E27FC236}">
              <a16:creationId xmlns:a16="http://schemas.microsoft.com/office/drawing/2014/main" id="{4B8532FD-21C4-45A1-A16D-D944ACAFA46E}"/>
            </a:ext>
          </a:extLst>
        </xdr:cNvPr>
        <xdr:cNvCxnSpPr/>
      </xdr:nvCxnSpPr>
      <xdr:spPr>
        <a:xfrm>
          <a:off x="15401925" y="73446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33460</xdr:rowOff>
    </xdr:from>
    <xdr:ext cx="762000" cy="259045"/>
    <xdr:sp macro="" textlink="">
      <xdr:nvSpPr>
        <xdr:cNvPr id="379" name="公債費負担の状況最大値テキスト">
          <a:extLst>
            <a:ext uri="{FF2B5EF4-FFF2-40B4-BE49-F238E27FC236}">
              <a16:creationId xmlns:a16="http://schemas.microsoft.com/office/drawing/2014/main" id="{83DE4F51-66FC-4CB7-BBBE-88AEE1792C81}"/>
            </a:ext>
          </a:extLst>
        </xdr:cNvPr>
        <xdr:cNvSpPr txBox="1"/>
      </xdr:nvSpPr>
      <xdr:spPr>
        <a:xfrm>
          <a:off x="15563850" y="585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118533</xdr:rowOff>
    </xdr:from>
    <xdr:to>
      <xdr:col>81</xdr:col>
      <xdr:colOff>133350</xdr:colOff>
      <xdr:row>37</xdr:row>
      <xdr:rowOff>118533</xdr:rowOff>
    </xdr:to>
    <xdr:cxnSp macro="">
      <xdr:nvCxnSpPr>
        <xdr:cNvPr id="380" name="直線コネクタ 379">
          <a:extLst>
            <a:ext uri="{FF2B5EF4-FFF2-40B4-BE49-F238E27FC236}">
              <a16:creationId xmlns:a16="http://schemas.microsoft.com/office/drawing/2014/main" id="{2ADBA909-81C5-473F-93C6-E25253D44164}"/>
            </a:ext>
          </a:extLst>
        </xdr:cNvPr>
        <xdr:cNvCxnSpPr/>
      </xdr:nvCxnSpPr>
      <xdr:spPr>
        <a:xfrm>
          <a:off x="15401925" y="61129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91863</xdr:rowOff>
    </xdr:to>
    <xdr:cxnSp macro="">
      <xdr:nvCxnSpPr>
        <xdr:cNvPr id="381" name="直線コネクタ 380">
          <a:extLst>
            <a:ext uri="{FF2B5EF4-FFF2-40B4-BE49-F238E27FC236}">
              <a16:creationId xmlns:a16="http://schemas.microsoft.com/office/drawing/2014/main" id="{9BE6F3B6-16CC-43C9-9018-AA427EF12A3B}"/>
            </a:ext>
          </a:extLst>
        </xdr:cNvPr>
        <xdr:cNvCxnSpPr/>
      </xdr:nvCxnSpPr>
      <xdr:spPr>
        <a:xfrm>
          <a:off x="14716125" y="6183842"/>
          <a:ext cx="762000" cy="5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126171</xdr:rowOff>
    </xdr:from>
    <xdr:ext cx="762000" cy="259045"/>
    <xdr:sp macro="" textlink="">
      <xdr:nvSpPr>
        <xdr:cNvPr id="382" name="公債費負担の状況平均値テキスト">
          <a:extLst>
            <a:ext uri="{FF2B5EF4-FFF2-40B4-BE49-F238E27FC236}">
              <a16:creationId xmlns:a16="http://schemas.microsoft.com/office/drawing/2014/main" id="{834FB90F-32FC-4944-80AA-DEB459D12B2C}"/>
            </a:ext>
          </a:extLst>
        </xdr:cNvPr>
        <xdr:cNvSpPr txBox="1"/>
      </xdr:nvSpPr>
      <xdr:spPr>
        <a:xfrm>
          <a:off x="15563850" y="676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383" name="フローチャート: 判断 382">
          <a:extLst>
            <a:ext uri="{FF2B5EF4-FFF2-40B4-BE49-F238E27FC236}">
              <a16:creationId xmlns:a16="http://schemas.microsoft.com/office/drawing/2014/main" id="{E2299394-F975-4C1F-974E-EF48DDF4ADFD}"/>
            </a:ext>
          </a:extLst>
        </xdr:cNvPr>
        <xdr:cNvSpPr/>
      </xdr:nvSpPr>
      <xdr:spPr>
        <a:xfrm>
          <a:off x="15430500" y="67930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38</xdr:row>
      <xdr:rowOff>27517</xdr:rowOff>
    </xdr:to>
    <xdr:cxnSp macro="">
      <xdr:nvCxnSpPr>
        <xdr:cNvPr id="384" name="直線コネクタ 383">
          <a:extLst>
            <a:ext uri="{FF2B5EF4-FFF2-40B4-BE49-F238E27FC236}">
              <a16:creationId xmlns:a16="http://schemas.microsoft.com/office/drawing/2014/main" id="{8E957078-A7ED-4630-B5AA-DFCCDD4AE5FC}"/>
            </a:ext>
          </a:extLst>
        </xdr:cNvPr>
        <xdr:cNvCxnSpPr/>
      </xdr:nvCxnSpPr>
      <xdr:spPr>
        <a:xfrm>
          <a:off x="13906500" y="6125845"/>
          <a:ext cx="809625" cy="5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464E8272-BEA1-4EDB-9863-CF9CA26FAA70}"/>
            </a:ext>
          </a:extLst>
        </xdr:cNvPr>
        <xdr:cNvSpPr/>
      </xdr:nvSpPr>
      <xdr:spPr>
        <a:xfrm>
          <a:off x="14668500" y="6781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800209CA-EB2B-4404-B653-7541ECBA77F8}"/>
            </a:ext>
          </a:extLst>
        </xdr:cNvPr>
        <xdr:cNvSpPr txBox="1"/>
      </xdr:nvSpPr>
      <xdr:spPr>
        <a:xfrm>
          <a:off x="14373225" y="6865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37</xdr:row>
      <xdr:rowOff>134620</xdr:rowOff>
    </xdr:to>
    <xdr:cxnSp macro="">
      <xdr:nvCxnSpPr>
        <xdr:cNvPr id="387" name="直線コネクタ 386">
          <a:extLst>
            <a:ext uri="{FF2B5EF4-FFF2-40B4-BE49-F238E27FC236}">
              <a16:creationId xmlns:a16="http://schemas.microsoft.com/office/drawing/2014/main" id="{D32C7B63-A771-47B4-8D80-F293FB123178}"/>
            </a:ext>
          </a:extLst>
        </xdr:cNvPr>
        <xdr:cNvCxnSpPr/>
      </xdr:nvCxnSpPr>
      <xdr:spPr>
        <a:xfrm>
          <a:off x="13106400" y="6112933"/>
          <a:ext cx="800100" cy="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170180</xdr:rowOff>
    </xdr:from>
    <xdr:to>
      <xdr:col>73</xdr:col>
      <xdr:colOff>44450</xdr:colOff>
      <xdr:row>42</xdr:row>
      <xdr:rowOff>100330</xdr:rowOff>
    </xdr:to>
    <xdr:sp macro="" textlink="">
      <xdr:nvSpPr>
        <xdr:cNvPr id="388" name="フローチャート: 判断 387">
          <a:extLst>
            <a:ext uri="{FF2B5EF4-FFF2-40B4-BE49-F238E27FC236}">
              <a16:creationId xmlns:a16="http://schemas.microsoft.com/office/drawing/2014/main" id="{4CBFF28C-A339-4D79-912F-F82090F9B1B7}"/>
            </a:ext>
          </a:extLst>
        </xdr:cNvPr>
        <xdr:cNvSpPr/>
      </xdr:nvSpPr>
      <xdr:spPr>
        <a:xfrm>
          <a:off x="13868400" y="6799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389" name="テキスト ボックス 388">
          <a:extLst>
            <a:ext uri="{FF2B5EF4-FFF2-40B4-BE49-F238E27FC236}">
              <a16:creationId xmlns:a16="http://schemas.microsoft.com/office/drawing/2014/main" id="{C3EED89B-1907-4034-AAD2-717226F4B184}"/>
            </a:ext>
          </a:extLst>
        </xdr:cNvPr>
        <xdr:cNvSpPr txBox="1"/>
      </xdr:nvSpPr>
      <xdr:spPr>
        <a:xfrm>
          <a:off x="13554075" y="688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110490</xdr:rowOff>
    </xdr:from>
    <xdr:to>
      <xdr:col>68</xdr:col>
      <xdr:colOff>152400</xdr:colOff>
      <xdr:row>37</xdr:row>
      <xdr:rowOff>118533</xdr:rowOff>
    </xdr:to>
    <xdr:cxnSp macro="">
      <xdr:nvCxnSpPr>
        <xdr:cNvPr id="390" name="直線コネクタ 389">
          <a:extLst>
            <a:ext uri="{FF2B5EF4-FFF2-40B4-BE49-F238E27FC236}">
              <a16:creationId xmlns:a16="http://schemas.microsoft.com/office/drawing/2014/main" id="{DB54C25D-0882-4564-9815-22889420133E}"/>
            </a:ext>
          </a:extLst>
        </xdr:cNvPr>
        <xdr:cNvCxnSpPr/>
      </xdr:nvCxnSpPr>
      <xdr:spPr>
        <a:xfrm>
          <a:off x="12296775" y="6098540"/>
          <a:ext cx="809625"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38946</xdr:rowOff>
    </xdr:from>
    <xdr:to>
      <xdr:col>68</xdr:col>
      <xdr:colOff>203200</xdr:colOff>
      <xdr:row>42</xdr:row>
      <xdr:rowOff>140546</xdr:rowOff>
    </xdr:to>
    <xdr:sp macro="" textlink="">
      <xdr:nvSpPr>
        <xdr:cNvPr id="391" name="フローチャート: 判断 390">
          <a:extLst>
            <a:ext uri="{FF2B5EF4-FFF2-40B4-BE49-F238E27FC236}">
              <a16:creationId xmlns:a16="http://schemas.microsoft.com/office/drawing/2014/main" id="{9A94F4F7-46F8-4A0C-8CAE-9D3C9C896832}"/>
            </a:ext>
          </a:extLst>
        </xdr:cNvPr>
        <xdr:cNvSpPr/>
      </xdr:nvSpPr>
      <xdr:spPr>
        <a:xfrm>
          <a:off x="13058775" y="683979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392" name="テキスト ボックス 391">
          <a:extLst>
            <a:ext uri="{FF2B5EF4-FFF2-40B4-BE49-F238E27FC236}">
              <a16:creationId xmlns:a16="http://schemas.microsoft.com/office/drawing/2014/main" id="{AD98C284-1BDE-4489-B3AB-10AC0D8795E5}"/>
            </a:ext>
          </a:extLst>
        </xdr:cNvPr>
        <xdr:cNvSpPr txBox="1"/>
      </xdr:nvSpPr>
      <xdr:spPr>
        <a:xfrm>
          <a:off x="12763500" y="692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72A91D3-993B-40E1-9BCB-4C2763FE811E}"/>
            </a:ext>
          </a:extLst>
        </xdr:cNvPr>
        <xdr:cNvSpPr/>
      </xdr:nvSpPr>
      <xdr:spPr>
        <a:xfrm>
          <a:off x="12239625" y="68510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a:extLst>
            <a:ext uri="{FF2B5EF4-FFF2-40B4-BE49-F238E27FC236}">
              <a16:creationId xmlns:a16="http://schemas.microsoft.com/office/drawing/2014/main" id="{00D09EE9-6509-4D6E-9EC2-987B0592CCF1}"/>
            </a:ext>
          </a:extLst>
        </xdr:cNvPr>
        <xdr:cNvSpPr txBox="1"/>
      </xdr:nvSpPr>
      <xdr:spPr>
        <a:xfrm>
          <a:off x="11953875"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EE4D8EB2-F636-4149-9499-1658D74D4B82}"/>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2CF0BAAB-2FEA-46FE-AD9F-3FC6B3C6E403}"/>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E43D9212-2B7C-48B0-8690-A565DBF4D8D1}"/>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48B66545-C4C6-414A-91C9-B168E7089E71}"/>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FE837DB7-2A3F-44F1-9EF0-EA417BECBB93}"/>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41063</xdr:rowOff>
    </xdr:from>
    <xdr:to>
      <xdr:col>81</xdr:col>
      <xdr:colOff>95250</xdr:colOff>
      <xdr:row>38</xdr:row>
      <xdr:rowOff>142663</xdr:rowOff>
    </xdr:to>
    <xdr:sp macro="" textlink="">
      <xdr:nvSpPr>
        <xdr:cNvPr id="400" name="楕円 399">
          <a:extLst>
            <a:ext uri="{FF2B5EF4-FFF2-40B4-BE49-F238E27FC236}">
              <a16:creationId xmlns:a16="http://schemas.microsoft.com/office/drawing/2014/main" id="{B0748207-C492-44DC-A9B1-C48A8CCD2B16}"/>
            </a:ext>
          </a:extLst>
        </xdr:cNvPr>
        <xdr:cNvSpPr/>
      </xdr:nvSpPr>
      <xdr:spPr>
        <a:xfrm>
          <a:off x="15430500" y="619421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57590</xdr:rowOff>
    </xdr:from>
    <xdr:ext cx="762000" cy="259045"/>
    <xdr:sp macro="" textlink="">
      <xdr:nvSpPr>
        <xdr:cNvPr id="401" name="公債費負担の状況該当値テキスト">
          <a:extLst>
            <a:ext uri="{FF2B5EF4-FFF2-40B4-BE49-F238E27FC236}">
              <a16:creationId xmlns:a16="http://schemas.microsoft.com/office/drawing/2014/main" id="{B4BAC3B5-30E0-4E9C-95F0-6DB5CCD1751B}"/>
            </a:ext>
          </a:extLst>
        </xdr:cNvPr>
        <xdr:cNvSpPr txBox="1"/>
      </xdr:nvSpPr>
      <xdr:spPr>
        <a:xfrm>
          <a:off x="15563850" y="604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2" name="楕円 401">
          <a:extLst>
            <a:ext uri="{FF2B5EF4-FFF2-40B4-BE49-F238E27FC236}">
              <a16:creationId xmlns:a16="http://schemas.microsoft.com/office/drawing/2014/main" id="{69AADCC6-E1B1-444D-8B2A-55DEBFE5EC15}"/>
            </a:ext>
          </a:extLst>
        </xdr:cNvPr>
        <xdr:cNvSpPr/>
      </xdr:nvSpPr>
      <xdr:spPr>
        <a:xfrm>
          <a:off x="14668500" y="6136217"/>
          <a:ext cx="952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3" name="テキスト ボックス 402">
          <a:extLst>
            <a:ext uri="{FF2B5EF4-FFF2-40B4-BE49-F238E27FC236}">
              <a16:creationId xmlns:a16="http://schemas.microsoft.com/office/drawing/2014/main" id="{B3AC67F7-476F-4346-B750-9BF222018047}"/>
            </a:ext>
          </a:extLst>
        </xdr:cNvPr>
        <xdr:cNvSpPr txBox="1"/>
      </xdr:nvSpPr>
      <xdr:spPr>
        <a:xfrm>
          <a:off x="14373225" y="5914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83820</xdr:rowOff>
    </xdr:from>
    <xdr:to>
      <xdr:col>73</xdr:col>
      <xdr:colOff>44450</xdr:colOff>
      <xdr:row>38</xdr:row>
      <xdr:rowOff>13970</xdr:rowOff>
    </xdr:to>
    <xdr:sp macro="" textlink="">
      <xdr:nvSpPr>
        <xdr:cNvPr id="404" name="楕円 403">
          <a:extLst>
            <a:ext uri="{FF2B5EF4-FFF2-40B4-BE49-F238E27FC236}">
              <a16:creationId xmlns:a16="http://schemas.microsoft.com/office/drawing/2014/main" id="{1C7376B5-BFD1-4C8C-84FB-72A7EB46263E}"/>
            </a:ext>
          </a:extLst>
        </xdr:cNvPr>
        <xdr:cNvSpPr/>
      </xdr:nvSpPr>
      <xdr:spPr>
        <a:xfrm>
          <a:off x="13868400" y="60782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24147</xdr:rowOff>
    </xdr:from>
    <xdr:ext cx="762000" cy="259045"/>
    <xdr:sp macro="" textlink="">
      <xdr:nvSpPr>
        <xdr:cNvPr id="405" name="テキスト ボックス 404">
          <a:extLst>
            <a:ext uri="{FF2B5EF4-FFF2-40B4-BE49-F238E27FC236}">
              <a16:creationId xmlns:a16="http://schemas.microsoft.com/office/drawing/2014/main" id="{358E6502-9C77-49C4-BA6B-AC2DD3B715E1}"/>
            </a:ext>
          </a:extLst>
        </xdr:cNvPr>
        <xdr:cNvSpPr txBox="1"/>
      </xdr:nvSpPr>
      <xdr:spPr>
        <a:xfrm>
          <a:off x="13554075" y="585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67733</xdr:rowOff>
    </xdr:from>
    <xdr:to>
      <xdr:col>68</xdr:col>
      <xdr:colOff>203200</xdr:colOff>
      <xdr:row>37</xdr:row>
      <xdr:rowOff>169334</xdr:rowOff>
    </xdr:to>
    <xdr:sp macro="" textlink="">
      <xdr:nvSpPr>
        <xdr:cNvPr id="406" name="楕円 405">
          <a:extLst>
            <a:ext uri="{FF2B5EF4-FFF2-40B4-BE49-F238E27FC236}">
              <a16:creationId xmlns:a16="http://schemas.microsoft.com/office/drawing/2014/main" id="{1C3152DB-8FD5-418A-B02F-A21AFB1E4DE6}"/>
            </a:ext>
          </a:extLst>
        </xdr:cNvPr>
        <xdr:cNvSpPr/>
      </xdr:nvSpPr>
      <xdr:spPr>
        <a:xfrm>
          <a:off x="13058775" y="6055783"/>
          <a:ext cx="85725"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8060</xdr:rowOff>
    </xdr:from>
    <xdr:ext cx="762000" cy="259045"/>
    <xdr:sp macro="" textlink="">
      <xdr:nvSpPr>
        <xdr:cNvPr id="407" name="テキスト ボックス 406">
          <a:extLst>
            <a:ext uri="{FF2B5EF4-FFF2-40B4-BE49-F238E27FC236}">
              <a16:creationId xmlns:a16="http://schemas.microsoft.com/office/drawing/2014/main" id="{59708287-68B5-4DFE-96F8-1F8825534094}"/>
            </a:ext>
          </a:extLst>
        </xdr:cNvPr>
        <xdr:cNvSpPr txBox="1"/>
      </xdr:nvSpPr>
      <xdr:spPr>
        <a:xfrm>
          <a:off x="12763500" y="584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08" name="楕円 407">
          <a:extLst>
            <a:ext uri="{FF2B5EF4-FFF2-40B4-BE49-F238E27FC236}">
              <a16:creationId xmlns:a16="http://schemas.microsoft.com/office/drawing/2014/main" id="{81263820-EA42-43AA-8C2E-968E00A9CD8E}"/>
            </a:ext>
          </a:extLst>
        </xdr:cNvPr>
        <xdr:cNvSpPr/>
      </xdr:nvSpPr>
      <xdr:spPr>
        <a:xfrm>
          <a:off x="12239625" y="60509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17</xdr:rowOff>
    </xdr:from>
    <xdr:ext cx="762000" cy="259045"/>
    <xdr:sp macro="" textlink="">
      <xdr:nvSpPr>
        <xdr:cNvPr id="409" name="テキスト ボックス 408">
          <a:extLst>
            <a:ext uri="{FF2B5EF4-FFF2-40B4-BE49-F238E27FC236}">
              <a16:creationId xmlns:a16="http://schemas.microsoft.com/office/drawing/2014/main" id="{C9E00C59-928A-4369-9053-F3D0A35768FF}"/>
            </a:ext>
          </a:extLst>
        </xdr:cNvPr>
        <xdr:cNvSpPr txBox="1"/>
      </xdr:nvSpPr>
      <xdr:spPr>
        <a:xfrm>
          <a:off x="11953875" y="582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6932646-D081-4628-A60C-40FD236A3396}"/>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C1B18903-2803-414D-AF04-CB50BED507F3}"/>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2E8D7966-1D21-4F3B-BA1F-08E07C82B178}"/>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97732D55-C6D3-4BF0-A5BB-7A40898E208C}"/>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A983C875-1A7C-4097-8E0F-6C33D8D231D8}"/>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ABF85CE-D7C8-415A-BDD5-D7F03AC46E00}"/>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5DD2038C-4903-4D3D-A86F-9178A1349765}"/>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98757817-E3A0-4178-B29D-F447AAE91DC1}"/>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DD429BF-E7BA-45BA-BE6B-92E9E3282B34}"/>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C795CF0-4DF5-47DE-A77C-BBB8AF64FD3C}"/>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727694AE-8F4E-4A27-A1F0-A2EEA8418BBD}"/>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43EF1D0C-B936-49DB-AA2E-04107E83EA4F}"/>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B17907C5-2CC8-4FD7-9F3E-8FF26A660E9A}"/>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現時点において、一般会計が将来支払っていかなければならない負債等が財政を圧迫する可能性は非常に低い。</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今後も事務事業の効果や優先順位を精査するとともに、地方債の計画的な発行等により財政の健全化に努める。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7ACD1FD9-CF5D-47B3-B545-6206A58E82AC}"/>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434CE600-D4C7-4B9E-87EC-471C982055F9}"/>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8892E212-0481-430F-AB28-8832A9B12716}"/>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22AA257C-5422-4701-95EF-69BD07D1AD8F}"/>
            </a:ext>
          </a:extLst>
        </xdr:cNvPr>
        <xdr:cNvCxnSpPr/>
      </xdr:nvCxnSpPr>
      <xdr:spPr>
        <a:xfrm>
          <a:off x="11668125" y="3760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E27E8A9D-9920-43CD-81A8-4492908A2A22}"/>
            </a:ext>
          </a:extLst>
        </xdr:cNvPr>
        <xdr:cNvSpPr txBox="1"/>
      </xdr:nvSpPr>
      <xdr:spPr>
        <a:xfrm>
          <a:off x="10982325" y="363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316A3DAA-2E1C-4B1D-A937-2B3D83045ACA}"/>
            </a:ext>
          </a:extLst>
        </xdr:cNvPr>
        <xdr:cNvCxnSpPr/>
      </xdr:nvCxnSpPr>
      <xdr:spPr>
        <a:xfrm>
          <a:off x="11668125" y="33834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1AD12997-6A0D-4FC6-BCBC-723279BE734A}"/>
            </a:ext>
          </a:extLst>
        </xdr:cNvPr>
        <xdr:cNvSpPr txBox="1"/>
      </xdr:nvSpPr>
      <xdr:spPr>
        <a:xfrm>
          <a:off x="10982325" y="32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F88C8F5D-321C-4B3A-9405-18655E959618}"/>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AA179F9A-DFA3-484F-AA61-E86D8EC4C7C9}"/>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581B888E-7C62-4D22-BE02-E5910FD4EDBD}"/>
            </a:ext>
          </a:extLst>
        </xdr:cNvPr>
        <xdr:cNvCxnSpPr/>
      </xdr:nvCxnSpPr>
      <xdr:spPr>
        <a:xfrm>
          <a:off x="11668125" y="2617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E2B04F33-E31A-473C-97C0-BB390C897DB5}"/>
            </a:ext>
          </a:extLst>
        </xdr:cNvPr>
        <xdr:cNvSpPr txBox="1"/>
      </xdr:nvSpPr>
      <xdr:spPr>
        <a:xfrm>
          <a:off x="10982325" y="24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6B7B7173-A309-4A43-B4CB-D84809D4B7BB}"/>
            </a:ext>
          </a:extLst>
        </xdr:cNvPr>
        <xdr:cNvCxnSpPr/>
      </xdr:nvCxnSpPr>
      <xdr:spPr>
        <a:xfrm>
          <a:off x="11668125" y="22500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AA6BADD0-87E3-4C2E-BF0D-04BFDCB5AEB8}"/>
            </a:ext>
          </a:extLst>
        </xdr:cNvPr>
        <xdr:cNvSpPr txBox="1"/>
      </xdr:nvSpPr>
      <xdr:spPr>
        <a:xfrm>
          <a:off x="10982325" y="21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8B2C0DEA-356B-40D7-BA9A-4BBC734044D6}"/>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56FBBF33-5F17-4436-98C3-74361569BF10}"/>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76729</xdr:rowOff>
    </xdr:to>
    <xdr:cxnSp macro="">
      <xdr:nvCxnSpPr>
        <xdr:cNvPr id="438" name="直線コネクタ 437">
          <a:extLst>
            <a:ext uri="{FF2B5EF4-FFF2-40B4-BE49-F238E27FC236}">
              <a16:creationId xmlns:a16="http://schemas.microsoft.com/office/drawing/2014/main" id="{CF2334C9-D5C8-4CDB-8F3F-0BE66C5727D5}"/>
            </a:ext>
          </a:extLst>
        </xdr:cNvPr>
        <xdr:cNvCxnSpPr/>
      </xdr:nvCxnSpPr>
      <xdr:spPr>
        <a:xfrm flipV="1">
          <a:off x="15478125" y="2250017"/>
          <a:ext cx="0" cy="1389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48806</xdr:rowOff>
    </xdr:from>
    <xdr:ext cx="762000" cy="259045"/>
    <xdr:sp macro="" textlink="">
      <xdr:nvSpPr>
        <xdr:cNvPr id="439" name="将来負担の状況最小値テキスト">
          <a:extLst>
            <a:ext uri="{FF2B5EF4-FFF2-40B4-BE49-F238E27FC236}">
              <a16:creationId xmlns:a16="http://schemas.microsoft.com/office/drawing/2014/main" id="{285AA24B-E2E8-4D64-9A80-5F7D0A194197}"/>
            </a:ext>
          </a:extLst>
        </xdr:cNvPr>
        <xdr:cNvSpPr txBox="1"/>
      </xdr:nvSpPr>
      <xdr:spPr>
        <a:xfrm>
          <a:off x="15563850" y="3607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76729</xdr:rowOff>
    </xdr:from>
    <xdr:to>
      <xdr:col>81</xdr:col>
      <xdr:colOff>133350</xdr:colOff>
      <xdr:row>22</xdr:row>
      <xdr:rowOff>76729</xdr:rowOff>
    </xdr:to>
    <xdr:cxnSp macro="">
      <xdr:nvCxnSpPr>
        <xdr:cNvPr id="440" name="直線コネクタ 439">
          <a:extLst>
            <a:ext uri="{FF2B5EF4-FFF2-40B4-BE49-F238E27FC236}">
              <a16:creationId xmlns:a16="http://schemas.microsoft.com/office/drawing/2014/main" id="{FCDC7E34-742E-4512-8CB6-D95317428E4D}"/>
            </a:ext>
          </a:extLst>
        </xdr:cNvPr>
        <xdr:cNvCxnSpPr/>
      </xdr:nvCxnSpPr>
      <xdr:spPr>
        <a:xfrm>
          <a:off x="15401925" y="3639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EFA52306-C332-40F3-B158-888B462D078B}"/>
            </a:ext>
          </a:extLst>
        </xdr:cNvPr>
        <xdr:cNvSpPr txBox="1"/>
      </xdr:nvSpPr>
      <xdr:spPr>
        <a:xfrm>
          <a:off x="15563850" y="1952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51A2CABE-BFA6-462B-99EB-A2DA6473F61A}"/>
            </a:ext>
          </a:extLst>
        </xdr:cNvPr>
        <xdr:cNvCxnSpPr/>
      </xdr:nvCxnSpPr>
      <xdr:spPr>
        <a:xfrm>
          <a:off x="15401925" y="22500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79827BE4-9C28-499C-B847-6EABDDED61C8}"/>
            </a:ext>
          </a:extLst>
        </xdr:cNvPr>
        <xdr:cNvSpPr txBox="1"/>
      </xdr:nvSpPr>
      <xdr:spPr>
        <a:xfrm>
          <a:off x="15563850" y="2171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D35099BC-FBB3-498A-B7A9-2371873FC3C8}"/>
            </a:ext>
          </a:extLst>
        </xdr:cNvPr>
        <xdr:cNvSpPr/>
      </xdr:nvSpPr>
      <xdr:spPr>
        <a:xfrm>
          <a:off x="15430500" y="21928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A5427449-7C6C-470A-A626-5C6A9E92B4D6}"/>
            </a:ext>
          </a:extLst>
        </xdr:cNvPr>
        <xdr:cNvSpPr/>
      </xdr:nvSpPr>
      <xdr:spPr>
        <a:xfrm>
          <a:off x="14668500" y="21928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14FD480B-0E14-4E7E-A7B5-A03FC3E63DDB}"/>
            </a:ext>
          </a:extLst>
        </xdr:cNvPr>
        <xdr:cNvSpPr txBox="1"/>
      </xdr:nvSpPr>
      <xdr:spPr>
        <a:xfrm>
          <a:off x="14373225" y="197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19579</xdr:rowOff>
    </xdr:from>
    <xdr:to>
      <xdr:col>73</xdr:col>
      <xdr:colOff>44450</xdr:colOff>
      <xdr:row>15</xdr:row>
      <xdr:rowOff>121179</xdr:rowOff>
    </xdr:to>
    <xdr:sp macro="" textlink="">
      <xdr:nvSpPr>
        <xdr:cNvPr id="447" name="フローチャート: 判断 446">
          <a:extLst>
            <a:ext uri="{FF2B5EF4-FFF2-40B4-BE49-F238E27FC236}">
              <a16:creationId xmlns:a16="http://schemas.microsoft.com/office/drawing/2014/main" id="{2BFB66C3-0352-4BBA-990C-549DEF7A71C3}"/>
            </a:ext>
          </a:extLst>
        </xdr:cNvPr>
        <xdr:cNvSpPr/>
      </xdr:nvSpPr>
      <xdr:spPr>
        <a:xfrm>
          <a:off x="13868400" y="24484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131356</xdr:rowOff>
    </xdr:from>
    <xdr:ext cx="762000" cy="259045"/>
    <xdr:sp macro="" textlink="">
      <xdr:nvSpPr>
        <xdr:cNvPr id="448" name="テキスト ボックス 447">
          <a:extLst>
            <a:ext uri="{FF2B5EF4-FFF2-40B4-BE49-F238E27FC236}">
              <a16:creationId xmlns:a16="http://schemas.microsoft.com/office/drawing/2014/main" id="{AA8B8EC5-2B09-4DD2-8523-D234BBD317E0}"/>
            </a:ext>
          </a:extLst>
        </xdr:cNvPr>
        <xdr:cNvSpPr txBox="1"/>
      </xdr:nvSpPr>
      <xdr:spPr>
        <a:xfrm>
          <a:off x="13554075" y="223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119063</xdr:rowOff>
    </xdr:from>
    <xdr:to>
      <xdr:col>68</xdr:col>
      <xdr:colOff>203200</xdr:colOff>
      <xdr:row>18</xdr:row>
      <xdr:rowOff>49213</xdr:rowOff>
    </xdr:to>
    <xdr:sp macro="" textlink="">
      <xdr:nvSpPr>
        <xdr:cNvPr id="449" name="フローチャート: 判断 448">
          <a:extLst>
            <a:ext uri="{FF2B5EF4-FFF2-40B4-BE49-F238E27FC236}">
              <a16:creationId xmlns:a16="http://schemas.microsoft.com/office/drawing/2014/main" id="{53533EF4-1462-402F-9F9D-4AE645609C04}"/>
            </a:ext>
          </a:extLst>
        </xdr:cNvPr>
        <xdr:cNvSpPr/>
      </xdr:nvSpPr>
      <xdr:spPr>
        <a:xfrm>
          <a:off x="13058775" y="28749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59390</xdr:rowOff>
    </xdr:from>
    <xdr:ext cx="762000" cy="259045"/>
    <xdr:sp macro="" textlink="">
      <xdr:nvSpPr>
        <xdr:cNvPr id="450" name="テキスト ボックス 449">
          <a:extLst>
            <a:ext uri="{FF2B5EF4-FFF2-40B4-BE49-F238E27FC236}">
              <a16:creationId xmlns:a16="http://schemas.microsoft.com/office/drawing/2014/main" id="{80A477C8-1ECA-44A8-8C11-BCBDA3C0F57F}"/>
            </a:ext>
          </a:extLst>
        </xdr:cNvPr>
        <xdr:cNvSpPr txBox="1"/>
      </xdr:nvSpPr>
      <xdr:spPr>
        <a:xfrm>
          <a:off x="12763500" y="265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7938</xdr:rowOff>
    </xdr:from>
    <xdr:to>
      <xdr:col>64</xdr:col>
      <xdr:colOff>152400</xdr:colOff>
      <xdr:row>18</xdr:row>
      <xdr:rowOff>109538</xdr:rowOff>
    </xdr:to>
    <xdr:sp macro="" textlink="">
      <xdr:nvSpPr>
        <xdr:cNvPr id="451" name="フローチャート: 判断 450">
          <a:extLst>
            <a:ext uri="{FF2B5EF4-FFF2-40B4-BE49-F238E27FC236}">
              <a16:creationId xmlns:a16="http://schemas.microsoft.com/office/drawing/2014/main" id="{5156CA54-6C2E-4480-842C-D224329B2D46}"/>
            </a:ext>
          </a:extLst>
        </xdr:cNvPr>
        <xdr:cNvSpPr/>
      </xdr:nvSpPr>
      <xdr:spPr>
        <a:xfrm>
          <a:off x="12239625" y="29257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119715</xdr:rowOff>
    </xdr:from>
    <xdr:ext cx="762000" cy="259045"/>
    <xdr:sp macro="" textlink="">
      <xdr:nvSpPr>
        <xdr:cNvPr id="452" name="テキスト ボックス 451">
          <a:extLst>
            <a:ext uri="{FF2B5EF4-FFF2-40B4-BE49-F238E27FC236}">
              <a16:creationId xmlns:a16="http://schemas.microsoft.com/office/drawing/2014/main" id="{7C2C2B11-65E4-458C-961C-888F934A8356}"/>
            </a:ext>
          </a:extLst>
        </xdr:cNvPr>
        <xdr:cNvSpPr txBox="1"/>
      </xdr:nvSpPr>
      <xdr:spPr>
        <a:xfrm>
          <a:off x="11953875" y="271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26081C6A-113B-4982-94BB-27856BF7C827}"/>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9E7DE900-87EE-4E26-921D-A210D7C7C592}"/>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63DB0BE2-4611-4EA1-A3E6-D4564A449552}"/>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1788054F-85B5-4987-9357-64B7A404E386}"/>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FA9FCD38-BDED-44AF-94F3-31309B173D87}"/>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129540</xdr:rowOff>
    </xdr:from>
    <xdr:to>
      <xdr:col>63</xdr:col>
      <xdr:colOff>98425</xdr:colOff>
      <xdr:row>3</xdr:row>
      <xdr:rowOff>123825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9540"/>
          <a:ext cx="1286002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19685</xdr:rowOff>
    </xdr:from>
    <xdr:to>
      <xdr:col>115</xdr:col>
      <xdr:colOff>41275</xdr:colOff>
      <xdr:row>4</xdr:row>
      <xdr:rowOff>65405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354800" y="191135"/>
          <a:ext cx="398145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45720</xdr:rowOff>
    </xdr:from>
    <xdr:to>
      <xdr:col>115</xdr:col>
      <xdr:colOff>22225</xdr:colOff>
      <xdr:row>4</xdr:row>
      <xdr:rowOff>38735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380200" y="217170"/>
          <a:ext cx="39370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71120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405600" y="242570"/>
          <a:ext cx="387731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81</xdr:col>
      <xdr:colOff>117475</xdr:colOff>
      <xdr:row>1</xdr:row>
      <xdr:rowOff>19685</xdr:rowOff>
    </xdr:from>
    <xdr:to>
      <xdr:col>94</xdr:col>
      <xdr:colOff>177800</xdr:colOff>
      <xdr:row>4</xdr:row>
      <xdr:rowOff>65405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525240" y="191135"/>
          <a:ext cx="269367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45720</xdr:rowOff>
    </xdr:from>
    <xdr:to>
      <xdr:col>94</xdr:col>
      <xdr:colOff>158750</xdr:colOff>
      <xdr:row>4</xdr:row>
      <xdr:rowOff>38735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550640" y="217170"/>
          <a:ext cx="264922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71120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576040" y="242570"/>
          <a:ext cx="259207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32385</xdr:rowOff>
    </xdr:from>
    <xdr:to>
      <xdr:col>115</xdr:col>
      <xdr:colOff>47625</xdr:colOff>
      <xdr:row>87</xdr:row>
      <xdr:rowOff>149225</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635"/>
          <a:ext cx="23342600" cy="141757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156210</xdr:rowOff>
    </xdr:from>
    <xdr:to>
      <xdr:col>52</xdr:col>
      <xdr:colOff>12700</xdr:colOff>
      <xdr:row>19</xdr:row>
      <xdr:rowOff>26035</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9620" y="1527810"/>
          <a:ext cx="9776460" cy="17557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15,505
14,603
13.86
8,682,006
8,267,129
384,394
5,408,624
3,517,357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6985</xdr:rowOff>
    </xdr:from>
    <xdr:to>
      <xdr:col>35</xdr:col>
      <xdr:colOff>111125</xdr:colOff>
      <xdr:row>14</xdr:row>
      <xdr:rowOff>168910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143500" y="1550035"/>
          <a:ext cx="205740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6985</xdr:rowOff>
    </xdr:from>
    <xdr:to>
      <xdr:col>41</xdr:col>
      <xdr:colOff>180975</xdr:colOff>
      <xdr:row>14</xdr:row>
      <xdr:rowOff>168910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200900" y="1550035"/>
          <a:ext cx="128524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0.3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6985</xdr:rowOff>
    </xdr:from>
    <xdr:to>
      <xdr:col>45</xdr:col>
      <xdr:colOff>79375</xdr:colOff>
      <xdr:row>14</xdr:row>
      <xdr:rowOff>168910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552180" y="1550035"/>
          <a:ext cx="64262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26035</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143500" y="2413000"/>
          <a:ext cx="205740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26035</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264400" y="2413000"/>
          <a:ext cx="347472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156210</xdr:rowOff>
    </xdr:from>
    <xdr:to>
      <xdr:col>60</xdr:col>
      <xdr:colOff>0</xdr:colOff>
      <xdr:row>15</xdr:row>
      <xdr:rowOff>97790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698480" y="1527810"/>
          <a:ext cx="1455420" cy="11417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45720</xdr:rowOff>
    </xdr:from>
    <xdr:to>
      <xdr:col>60</xdr:col>
      <xdr:colOff>95250</xdr:colOff>
      <xdr:row>10</xdr:row>
      <xdr:rowOff>129540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963910" y="1588770"/>
          <a:ext cx="128524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143510</xdr:rowOff>
    </xdr:from>
    <xdr:to>
      <xdr:col>60</xdr:col>
      <xdr:colOff>95250</xdr:colOff>
      <xdr:row>12</xdr:row>
      <xdr:rowOff>52070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963910" y="1858010"/>
          <a:ext cx="12852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129540</xdr:rowOff>
    </xdr:from>
    <xdr:to>
      <xdr:col>60</xdr:col>
      <xdr:colOff>95250</xdr:colOff>
      <xdr:row>16</xdr:row>
      <xdr:rowOff>78105</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963910" y="2186940"/>
          <a:ext cx="128524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136525</xdr:rowOff>
    </xdr:from>
    <xdr:to>
      <xdr:col>54</xdr:col>
      <xdr:colOff>38100</xdr:colOff>
      <xdr:row>9</xdr:row>
      <xdr:rowOff>136525</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802620" y="1679575"/>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84455</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837545" y="162750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6985</xdr:rowOff>
    </xdr:from>
    <xdr:to>
      <xdr:col>54</xdr:col>
      <xdr:colOff>3175</xdr:colOff>
      <xdr:row>11</xdr:row>
      <xdr:rowOff>110490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837545" y="189293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104140</xdr:rowOff>
    </xdr:from>
    <xdr:to>
      <xdr:col>53</xdr:col>
      <xdr:colOff>146050</xdr:colOff>
      <xdr:row>13</xdr:row>
      <xdr:rowOff>71120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881995" y="216154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104140</xdr:rowOff>
    </xdr:from>
    <xdr:to>
      <xdr:col>54</xdr:col>
      <xdr:colOff>38100</xdr:colOff>
      <xdr:row>12</xdr:row>
      <xdr:rowOff>104140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802620" y="216154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171450</xdr:rowOff>
    </xdr:from>
    <xdr:to>
      <xdr:col>53</xdr:col>
      <xdr:colOff>146050</xdr:colOff>
      <xdr:row>14</xdr:row>
      <xdr:rowOff>139700</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881995" y="24003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143510</xdr:rowOff>
    </xdr:from>
    <xdr:to>
      <xdr:col>54</xdr:col>
      <xdr:colOff>38100</xdr:colOff>
      <xdr:row>14</xdr:row>
      <xdr:rowOff>143510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802620" y="254381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65405</xdr:rowOff>
    </xdr:from>
    <xdr:ext cx="8891270" cy="26098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706120" y="3494405"/>
          <a:ext cx="88912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149225</xdr:rowOff>
    </xdr:from>
    <xdr:ext cx="6041390" cy="26416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706120" y="3749675"/>
          <a:ext cx="60413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58420</xdr:rowOff>
    </xdr:from>
    <xdr:ext cx="8226425" cy="26479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706120" y="4001770"/>
          <a:ext cx="8226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143510</xdr:rowOff>
    </xdr:from>
    <xdr:ext cx="179705" cy="26289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706120" y="4258310"/>
          <a:ext cx="1797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71120</xdr:rowOff>
    </xdr:from>
    <xdr:to>
      <xdr:col>26</xdr:col>
      <xdr:colOff>184150</xdr:colOff>
      <xdr:row>29</xdr:row>
      <xdr:rowOff>45720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962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136525</xdr:rowOff>
    </xdr:from>
    <xdr:to>
      <xdr:col>34</xdr:col>
      <xdr:colOff>120650</xdr:colOff>
      <xdr:row>29</xdr:row>
      <xdr:rowOff>45720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4635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156210</xdr:rowOff>
    </xdr:from>
    <xdr:to>
      <xdr:col>34</xdr:col>
      <xdr:colOff>120650</xdr:colOff>
      <xdr:row>30</xdr:row>
      <xdr:rowOff>65405</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4635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136525</xdr:rowOff>
    </xdr:from>
    <xdr:to>
      <xdr:col>42</xdr:col>
      <xdr:colOff>82550</xdr:colOff>
      <xdr:row>29</xdr:row>
      <xdr:rowOff>45720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17550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156210</xdr:rowOff>
    </xdr:from>
    <xdr:to>
      <xdr:col>42</xdr:col>
      <xdr:colOff>82550</xdr:colOff>
      <xdr:row>30</xdr:row>
      <xdr:rowOff>65405</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136525</xdr:rowOff>
    </xdr:from>
    <xdr:to>
      <xdr:col>51</xdr:col>
      <xdr:colOff>22225</xdr:colOff>
      <xdr:row>29</xdr:row>
      <xdr:rowOff>45720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80872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156210</xdr:rowOff>
    </xdr:from>
    <xdr:to>
      <xdr:col>51</xdr:col>
      <xdr:colOff>22225</xdr:colOff>
      <xdr:row>30</xdr:row>
      <xdr:rowOff>65405</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80872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129540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962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129540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8612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129540</xdr:rowOff>
    </xdr:from>
    <xdr:to>
      <xdr:col>47</xdr:col>
      <xdr:colOff>187325</xdr:colOff>
      <xdr:row>32</xdr:row>
      <xdr:rowOff>38735</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84962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104140</xdr:rowOff>
    </xdr:from>
    <xdr:to>
      <xdr:col>54</xdr:col>
      <xdr:colOff>95250</xdr:colOff>
      <xdr:row>43</xdr:row>
      <xdr:rowOff>123825</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9026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前年度より1.1ポイント減の37.6％となっているが、令和2年度から大きく増となっている。その主な要因は、会計年度任用職員に係る人件費の増によるものである。</a:t>
          </a:r>
        </a:p>
        <a:p>
          <a:r>
            <a:rPr kumimoji="1" lang="ja-JP" altLang="en-US" sz="1200">
              <a:latin typeface="ＭＳ Ｐゴシック"/>
              <a:ea typeface="ＭＳ Ｐゴシック"/>
            </a:rPr>
            <a:t>　また、類似団体内平均値と比べると14.2ポイント上回っているが、主な要因は、常備消防の単独設置及び３つの町立こども園の運営によるものである。</a:t>
          </a:r>
        </a:p>
        <a:p>
          <a:r>
            <a:rPr kumimoji="1" lang="ja-JP" altLang="en-US" sz="1200">
              <a:latin typeface="ＭＳ Ｐゴシック"/>
              <a:ea typeface="ＭＳ Ｐゴシック"/>
            </a:rPr>
            <a:t>　「第７次行政改革大綱」に基づき、定員管理の適正化に努める。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110490</xdr:rowOff>
    </xdr:from>
    <xdr:ext cx="293370" cy="227330"/>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31520" y="5082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43180</xdr:rowOff>
    </xdr:from>
    <xdr:ext cx="508000" cy="26035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6540" y="74155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71120</xdr:rowOff>
    </xdr:from>
    <xdr:to>
      <xdr:col>26</xdr:col>
      <xdr:colOff>184150</xdr:colOff>
      <xdr:row>41</xdr:row>
      <xdr:rowOff>71120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9620" y="7100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101600</xdr:rowOff>
    </xdr:from>
    <xdr:ext cx="508000" cy="26035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6540" y="695960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129540</xdr:rowOff>
    </xdr:from>
    <xdr:to>
      <xdr:col>26</xdr:col>
      <xdr:colOff>184150</xdr:colOff>
      <xdr:row>38</xdr:row>
      <xdr:rowOff>129540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9620" y="6644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160020</xdr:rowOff>
    </xdr:from>
    <xdr:ext cx="508000" cy="26479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6540" y="65036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962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43180</xdr:rowOff>
    </xdr:from>
    <xdr:ext cx="508000" cy="26035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6540" y="60439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71120</xdr:rowOff>
    </xdr:from>
    <xdr:to>
      <xdr:col>26</xdr:col>
      <xdr:colOff>184150</xdr:colOff>
      <xdr:row>33</xdr:row>
      <xdr:rowOff>71120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9620" y="5728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101600</xdr:rowOff>
    </xdr:from>
    <xdr:ext cx="508000" cy="26035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6540" y="558800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129540</xdr:rowOff>
    </xdr:from>
    <xdr:to>
      <xdr:col>26</xdr:col>
      <xdr:colOff>184150</xdr:colOff>
      <xdr:row>30</xdr:row>
      <xdr:rowOff>129540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962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160020</xdr:rowOff>
    </xdr:from>
    <xdr:ext cx="508000" cy="26479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6540" y="5132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129540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962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171450</xdr:rowOff>
    </xdr:from>
    <xdr:to>
      <xdr:col>24</xdr:col>
      <xdr:colOff>25400</xdr:colOff>
      <xdr:row>40</xdr:row>
      <xdr:rowOff>134620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86960" y="6000750"/>
          <a:ext cx="0" cy="991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105410</xdr:rowOff>
    </xdr:from>
    <xdr:ext cx="756920" cy="26479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75860" y="696341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134620</xdr:rowOff>
    </xdr:from>
    <xdr:to>
      <xdr:col>24</xdr:col>
      <xdr:colOff>114300</xdr:colOff>
      <xdr:row>40</xdr:row>
      <xdr:rowOff>134620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95520" y="699262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85090</xdr:rowOff>
    </xdr:from>
    <xdr:ext cx="756920" cy="26543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75860" y="5742940"/>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171450</xdr:rowOff>
    </xdr:from>
    <xdr:to>
      <xdr:col>24</xdr:col>
      <xdr:colOff>114300</xdr:colOff>
      <xdr:row>34</xdr:row>
      <xdr:rowOff>171450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95520" y="60007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134620</xdr:rowOff>
    </xdr:from>
    <xdr:to>
      <xdr:col>24</xdr:col>
      <xdr:colOff>25400</xdr:colOff>
      <xdr:row>41</xdr:row>
      <xdr:rowOff>10160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4036060" y="6992620"/>
          <a:ext cx="8509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137160</xdr:rowOff>
    </xdr:from>
    <xdr:ext cx="756920" cy="26479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75860" y="6137910"/>
          <a:ext cx="75692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120650</xdr:rowOff>
    </xdr:from>
    <xdr:to>
      <xdr:col>24</xdr:col>
      <xdr:colOff>76200</xdr:colOff>
      <xdr:row>37</xdr:row>
      <xdr:rowOff>48260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833620" y="6292850"/>
          <a:ext cx="1041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10160</xdr:rowOff>
    </xdr:from>
    <xdr:to>
      <xdr:col>19</xdr:col>
      <xdr:colOff>187325</xdr:colOff>
      <xdr:row>41</xdr:row>
      <xdr:rowOff>24765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136900" y="7039610"/>
          <a:ext cx="8991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64135</xdr:rowOff>
    </xdr:from>
    <xdr:to>
      <xdr:col>20</xdr:col>
      <xdr:colOff>38100</xdr:colOff>
      <xdr:row>36</xdr:row>
      <xdr:rowOff>167640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85260" y="623633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2540</xdr:rowOff>
    </xdr:from>
    <xdr:ext cx="731520" cy="26479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52520" y="6003290"/>
          <a:ext cx="7315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47625</xdr:rowOff>
    </xdr:from>
    <xdr:to>
      <xdr:col>15</xdr:col>
      <xdr:colOff>98425</xdr:colOff>
      <xdr:row>41</xdr:row>
      <xdr:rowOff>24765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37740" y="6734175"/>
          <a:ext cx="89916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110490</xdr:rowOff>
    </xdr:from>
    <xdr:to>
      <xdr:col>15</xdr:col>
      <xdr:colOff>149225</xdr:colOff>
      <xdr:row>37</xdr:row>
      <xdr:rowOff>38735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86100" y="62826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48895</xdr:rowOff>
    </xdr:from>
    <xdr:ext cx="756920" cy="26479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50820" y="604964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47625</xdr:rowOff>
    </xdr:from>
    <xdr:to>
      <xdr:col>11</xdr:col>
      <xdr:colOff>9525</xdr:colOff>
      <xdr:row>39</xdr:row>
      <xdr:rowOff>109220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36040" y="6734175"/>
          <a:ext cx="9017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73025</xdr:rowOff>
    </xdr:from>
    <xdr:to>
      <xdr:col>11</xdr:col>
      <xdr:colOff>60325</xdr:colOff>
      <xdr:row>37</xdr:row>
      <xdr:rowOff>1905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84400" y="624522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12065</xdr:rowOff>
    </xdr:from>
    <xdr:ext cx="756920" cy="26416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51660" y="601281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73025</xdr:rowOff>
    </xdr:from>
    <xdr:to>
      <xdr:col>6</xdr:col>
      <xdr:colOff>171450</xdr:colOff>
      <xdr:row>37</xdr:row>
      <xdr:rowOff>1905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85240" y="62452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12065</xdr:rowOff>
    </xdr:from>
    <xdr:ext cx="762000" cy="26416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49960" y="601281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6920" cy="26035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68520" y="7553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6035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81762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6035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91846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56920" cy="26035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016760" y="7553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6920" cy="26035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17600" y="7553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40</xdr:row>
      <xdr:rowOff>82550</xdr:rowOff>
    </xdr:from>
    <xdr:to>
      <xdr:col>24</xdr:col>
      <xdr:colOff>76200</xdr:colOff>
      <xdr:row>41</xdr:row>
      <xdr:rowOff>10795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833620" y="694055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163830</xdr:rowOff>
    </xdr:from>
    <xdr:ext cx="756920" cy="26543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75860" y="6850380"/>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40</xdr:row>
      <xdr:rowOff>133985</xdr:rowOff>
    </xdr:from>
    <xdr:to>
      <xdr:col>20</xdr:col>
      <xdr:colOff>38100</xdr:colOff>
      <xdr:row>41</xdr:row>
      <xdr:rowOff>62230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85260" y="699198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46990</xdr:rowOff>
    </xdr:from>
    <xdr:ext cx="731520" cy="26479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52520" y="7076440"/>
          <a:ext cx="7315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147955</xdr:rowOff>
    </xdr:from>
    <xdr:to>
      <xdr:col>15</xdr:col>
      <xdr:colOff>149225</xdr:colOff>
      <xdr:row>41</xdr:row>
      <xdr:rowOff>76835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86100" y="70059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60960</xdr:rowOff>
    </xdr:from>
    <xdr:ext cx="756920" cy="26543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50820" y="7090410"/>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171450</xdr:rowOff>
    </xdr:from>
    <xdr:to>
      <xdr:col>11</xdr:col>
      <xdr:colOff>60325</xdr:colOff>
      <xdr:row>39</xdr:row>
      <xdr:rowOff>100330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84400" y="668655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84455</xdr:rowOff>
    </xdr:from>
    <xdr:ext cx="756920" cy="26543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51660" y="6771005"/>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57150</xdr:rowOff>
    </xdr:from>
    <xdr:to>
      <xdr:col>6</xdr:col>
      <xdr:colOff>171450</xdr:colOff>
      <xdr:row>39</xdr:row>
      <xdr:rowOff>161290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85240" y="67437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145415</xdr:rowOff>
    </xdr:from>
    <xdr:ext cx="762000" cy="26098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49960" y="683196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71120</xdr:rowOff>
    </xdr:from>
    <xdr:to>
      <xdr:col>85</xdr:col>
      <xdr:colOff>66675</xdr:colOff>
      <xdr:row>9</xdr:row>
      <xdr:rowOff>45720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603480" y="1271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136525</xdr:rowOff>
    </xdr:from>
    <xdr:to>
      <xdr:col>93</xdr:col>
      <xdr:colOff>3175</xdr:colOff>
      <xdr:row>9</xdr:row>
      <xdr:rowOff>45720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29740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156210</xdr:rowOff>
    </xdr:from>
    <xdr:to>
      <xdr:col>93</xdr:col>
      <xdr:colOff>3175</xdr:colOff>
      <xdr:row>10</xdr:row>
      <xdr:rowOff>65405</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29740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136525</xdr:rowOff>
    </xdr:from>
    <xdr:to>
      <xdr:col>100</xdr:col>
      <xdr:colOff>165100</xdr:colOff>
      <xdr:row>9</xdr:row>
      <xdr:rowOff>45720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9006820" y="1336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156210</xdr:rowOff>
    </xdr:from>
    <xdr:to>
      <xdr:col>100</xdr:col>
      <xdr:colOff>165100</xdr:colOff>
      <xdr:row>10</xdr:row>
      <xdr:rowOff>65405</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9006820" y="1527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136525</xdr:rowOff>
    </xdr:from>
    <xdr:to>
      <xdr:col>109</xdr:col>
      <xdr:colOff>104775</xdr:colOff>
      <xdr:row>9</xdr:row>
      <xdr:rowOff>45720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64004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156210</xdr:rowOff>
    </xdr:from>
    <xdr:to>
      <xdr:col>109</xdr:col>
      <xdr:colOff>104775</xdr:colOff>
      <xdr:row>10</xdr:row>
      <xdr:rowOff>65405</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64004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129540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603480" y="1844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129540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617440" y="1844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129540</xdr:rowOff>
    </xdr:from>
    <xdr:to>
      <xdr:col>106</xdr:col>
      <xdr:colOff>69850</xdr:colOff>
      <xdr:row>12</xdr:row>
      <xdr:rowOff>38735</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683480" y="1844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104140</xdr:rowOff>
    </xdr:from>
    <xdr:to>
      <xdr:col>112</xdr:col>
      <xdr:colOff>177800</xdr:colOff>
      <xdr:row>23</xdr:row>
      <xdr:rowOff>123825</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721580" y="2161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前年度と比べてほぼ同水準であり、　類似団体内平均値と比べると2.2ポイント下回っており、低い水準となったが、建設から大幅に年数が経過した施設等の維持管理関係経費が増加すると考えられる。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110490</xdr:rowOff>
    </xdr:from>
    <xdr:ext cx="293370" cy="227330"/>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565380" y="1653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43180</xdr:rowOff>
    </xdr:from>
    <xdr:ext cx="502920" cy="26035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087860" y="398653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29845</xdr:rowOff>
    </xdr:from>
    <xdr:to>
      <xdr:col>85</xdr:col>
      <xdr:colOff>66675</xdr:colOff>
      <xdr:row>22</xdr:row>
      <xdr:rowOff>29845</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603480" y="38017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59690</xdr:rowOff>
    </xdr:from>
    <xdr:ext cx="502920" cy="26479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087860" y="366014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46355</xdr:rowOff>
    </xdr:from>
    <xdr:to>
      <xdr:col>85</xdr:col>
      <xdr:colOff>66675</xdr:colOff>
      <xdr:row>20</xdr:row>
      <xdr:rowOff>46355</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603480" y="347535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76200</xdr:rowOff>
    </xdr:from>
    <xdr:ext cx="502920" cy="26162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087860" y="3333750"/>
          <a:ext cx="5029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63500</xdr:rowOff>
    </xdr:from>
    <xdr:to>
      <xdr:col>85</xdr:col>
      <xdr:colOff>66675</xdr:colOff>
      <xdr:row>18</xdr:row>
      <xdr:rowOff>63500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603480" y="31496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92710</xdr:rowOff>
    </xdr:from>
    <xdr:ext cx="502920" cy="26416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2087860" y="3007360"/>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80010</xdr:rowOff>
    </xdr:from>
    <xdr:to>
      <xdr:col>85</xdr:col>
      <xdr:colOff>66675</xdr:colOff>
      <xdr:row>16</xdr:row>
      <xdr:rowOff>80010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603480" y="28232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109855</xdr:rowOff>
    </xdr:from>
    <xdr:ext cx="502920" cy="26225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2087860" y="2681605"/>
          <a:ext cx="502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96520</xdr:rowOff>
    </xdr:from>
    <xdr:to>
      <xdr:col>85</xdr:col>
      <xdr:colOff>66675</xdr:colOff>
      <xdr:row>14</xdr:row>
      <xdr:rowOff>96520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603480" y="24968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126365</xdr:rowOff>
    </xdr:from>
    <xdr:ext cx="502920" cy="26416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2087860" y="2355215"/>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113030</xdr:rowOff>
    </xdr:from>
    <xdr:to>
      <xdr:col>85</xdr:col>
      <xdr:colOff>66675</xdr:colOff>
      <xdr:row>12</xdr:row>
      <xdr:rowOff>113030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603480" y="21704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143510</xdr:rowOff>
    </xdr:from>
    <xdr:ext cx="502920" cy="26289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2087860" y="2029460"/>
          <a:ext cx="502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129540</xdr:rowOff>
    </xdr:from>
    <xdr:to>
      <xdr:col>85</xdr:col>
      <xdr:colOff>66675</xdr:colOff>
      <xdr:row>10</xdr:row>
      <xdr:rowOff>129540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603480" y="1844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160020</xdr:rowOff>
    </xdr:from>
    <xdr:ext cx="502920" cy="26479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2087860" y="170307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129540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603480" y="1844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127000</xdr:rowOff>
    </xdr:from>
    <xdr:to>
      <xdr:col>82</xdr:col>
      <xdr:colOff>107950</xdr:colOff>
      <xdr:row>21</xdr:row>
      <xdr:rowOff>149225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718280" y="2355850"/>
          <a:ext cx="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121285</xdr:rowOff>
    </xdr:from>
    <xdr:ext cx="756920" cy="26225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807180" y="3721735"/>
          <a:ext cx="756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149225</xdr:rowOff>
    </xdr:from>
    <xdr:to>
      <xdr:col>82</xdr:col>
      <xdr:colOff>196850</xdr:colOff>
      <xdr:row>21</xdr:row>
      <xdr:rowOff>149225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629380" y="3749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40640</xdr:rowOff>
    </xdr:from>
    <xdr:ext cx="756920" cy="26289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807180" y="209804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127000</xdr:rowOff>
    </xdr:from>
    <xdr:to>
      <xdr:col>82</xdr:col>
      <xdr:colOff>196850</xdr:colOff>
      <xdr:row>13</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629380" y="235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107315</xdr:rowOff>
    </xdr:from>
    <xdr:to>
      <xdr:col>82</xdr:col>
      <xdr:colOff>107950</xdr:colOff>
      <xdr:row>14</xdr:row>
      <xdr:rowOff>140970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869920" y="2507615"/>
          <a:ext cx="84836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129540</xdr:rowOff>
    </xdr:from>
    <xdr:ext cx="756920" cy="26416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807180" y="2701290"/>
          <a:ext cx="75692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158750</xdr:rowOff>
    </xdr:from>
    <xdr:to>
      <xdr:col>82</xdr:col>
      <xdr:colOff>158750</xdr:colOff>
      <xdr:row>16</xdr:row>
      <xdr:rowOff>86995</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667480" y="27305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107315</xdr:rowOff>
    </xdr:from>
    <xdr:to>
      <xdr:col>78</xdr:col>
      <xdr:colOff>69850</xdr:colOff>
      <xdr:row>14</xdr:row>
      <xdr:rowOff>171450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968220" y="2507615"/>
          <a:ext cx="9017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151130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819120" y="26193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135890</xdr:rowOff>
    </xdr:from>
    <xdr:ext cx="736600" cy="26035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483840" y="2707640"/>
          <a:ext cx="7366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171450</xdr:rowOff>
    </xdr:from>
    <xdr:to>
      <xdr:col>73</xdr:col>
      <xdr:colOff>180975</xdr:colOff>
      <xdr:row>18</xdr:row>
      <xdr:rowOff>118745</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4069060" y="2571750"/>
          <a:ext cx="899160" cy="633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47625</xdr:rowOff>
    </xdr:from>
    <xdr:to>
      <xdr:col>74</xdr:col>
      <xdr:colOff>31750</xdr:colOff>
      <xdr:row>15</xdr:row>
      <xdr:rowOff>151130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917420" y="261937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135890</xdr:rowOff>
    </xdr:from>
    <xdr:ext cx="762000" cy="26035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584680" y="270764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118745</xdr:rowOff>
    </xdr:from>
    <xdr:to>
      <xdr:col>69</xdr:col>
      <xdr:colOff>92075</xdr:colOff>
      <xdr:row>19</xdr:row>
      <xdr:rowOff>43815</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169900" y="3204845"/>
          <a:ext cx="89916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58420</xdr:rowOff>
    </xdr:from>
    <xdr:to>
      <xdr:col>69</xdr:col>
      <xdr:colOff>142875</xdr:colOff>
      <xdr:row>15</xdr:row>
      <xdr:rowOff>161925</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4018260" y="26301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171450</xdr:rowOff>
    </xdr:from>
    <xdr:ext cx="756920" cy="26479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82980" y="240030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69215</xdr:rowOff>
    </xdr:from>
    <xdr:to>
      <xdr:col>65</xdr:col>
      <xdr:colOff>53975</xdr:colOff>
      <xdr:row>15</xdr:row>
      <xdr:rowOff>171450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116560" y="2640965"/>
          <a:ext cx="1041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8890</xdr:rowOff>
    </xdr:from>
    <xdr:ext cx="756920" cy="26035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3820" y="240919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6035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499840" y="4124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6035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651480" y="4124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6035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749780" y="4124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6035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850620" y="4124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6035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948920" y="4124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14</xdr:row>
      <xdr:rowOff>88900</xdr:rowOff>
    </xdr:from>
    <xdr:to>
      <xdr:col>82</xdr:col>
      <xdr:colOff>158750</xdr:colOff>
      <xdr:row>15</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667480" y="24892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105410</xdr:rowOff>
    </xdr:from>
    <xdr:ext cx="756920" cy="26479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807180" y="233426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55880</xdr:rowOff>
    </xdr:from>
    <xdr:to>
      <xdr:col>78</xdr:col>
      <xdr:colOff>120650</xdr:colOff>
      <xdr:row>14</xdr:row>
      <xdr:rowOff>160020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819120" y="24561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170180</xdr:rowOff>
    </xdr:from>
    <xdr:ext cx="736600" cy="25971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483840" y="222758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123190</xdr:rowOff>
    </xdr:from>
    <xdr:to>
      <xdr:col>74</xdr:col>
      <xdr:colOff>31750</xdr:colOff>
      <xdr:row>15</xdr:row>
      <xdr:rowOff>50800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917420" y="2523490"/>
          <a:ext cx="1041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61595</xdr:rowOff>
    </xdr:from>
    <xdr:ext cx="762000" cy="26543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584680" y="229044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66675</xdr:rowOff>
    </xdr:from>
    <xdr:to>
      <xdr:col>69</xdr:col>
      <xdr:colOff>142875</xdr:colOff>
      <xdr:row>18</xdr:row>
      <xdr:rowOff>170815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018260" y="31527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155575</xdr:rowOff>
    </xdr:from>
    <xdr:ext cx="756920" cy="26225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682980" y="3241675"/>
          <a:ext cx="756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167005</xdr:rowOff>
    </xdr:from>
    <xdr:to>
      <xdr:col>65</xdr:col>
      <xdr:colOff>53975</xdr:colOff>
      <xdr:row>19</xdr:row>
      <xdr:rowOff>95250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116560" y="325310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80010</xdr:rowOff>
    </xdr:from>
    <xdr:ext cx="756920" cy="26479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783820" y="333756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71120</xdr:rowOff>
    </xdr:from>
    <xdr:to>
      <xdr:col>26</xdr:col>
      <xdr:colOff>184150</xdr:colOff>
      <xdr:row>49</xdr:row>
      <xdr:rowOff>45720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962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136525</xdr:rowOff>
    </xdr:from>
    <xdr:to>
      <xdr:col>34</xdr:col>
      <xdr:colOff>120650</xdr:colOff>
      <xdr:row>49</xdr:row>
      <xdr:rowOff>45720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4635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156210</xdr:rowOff>
    </xdr:from>
    <xdr:to>
      <xdr:col>34</xdr:col>
      <xdr:colOff>120650</xdr:colOff>
      <xdr:row>50</xdr:row>
      <xdr:rowOff>65405</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4635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136525</xdr:rowOff>
    </xdr:from>
    <xdr:to>
      <xdr:col>42</xdr:col>
      <xdr:colOff>82550</xdr:colOff>
      <xdr:row>49</xdr:row>
      <xdr:rowOff>45720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156210</xdr:rowOff>
    </xdr:from>
    <xdr:to>
      <xdr:col>42</xdr:col>
      <xdr:colOff>82550</xdr:colOff>
      <xdr:row>50</xdr:row>
      <xdr:rowOff>65405</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17550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136525</xdr:rowOff>
    </xdr:from>
    <xdr:to>
      <xdr:col>51</xdr:col>
      <xdr:colOff>22225</xdr:colOff>
      <xdr:row>49</xdr:row>
      <xdr:rowOff>45720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80872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156210</xdr:rowOff>
    </xdr:from>
    <xdr:to>
      <xdr:col>51</xdr:col>
      <xdr:colOff>22225</xdr:colOff>
      <xdr:row>50</xdr:row>
      <xdr:rowOff>65405</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80872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129540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962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129540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8612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129540</xdr:rowOff>
    </xdr:from>
    <xdr:to>
      <xdr:col>47</xdr:col>
      <xdr:colOff>187325</xdr:colOff>
      <xdr:row>52</xdr:row>
      <xdr:rowOff>38735</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84962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104140</xdr:rowOff>
    </xdr:from>
    <xdr:to>
      <xdr:col>54</xdr:col>
      <xdr:colOff>95250</xdr:colOff>
      <xdr:row>63</xdr:row>
      <xdr:rowOff>123825</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9026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前年度同様の</a:t>
          </a:r>
          <a:r>
            <a:rPr kumimoji="1" lang="en-US" altLang="ja-JP" sz="1200">
              <a:latin typeface="ＭＳ Ｐゴシック"/>
              <a:ea typeface="ＭＳ Ｐゴシック"/>
            </a:rPr>
            <a:t>5.4</a:t>
          </a:r>
          <a:r>
            <a:rPr kumimoji="1" lang="ja-JP" altLang="en-US" sz="1200">
              <a:latin typeface="ＭＳ Ｐゴシック"/>
              <a:ea typeface="ＭＳ Ｐゴシック"/>
            </a:rPr>
            <a:t>％となった。類似団体内平均値と比べるとほぼ同水準となっている。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令和２年度から扶助費の減少の主な要因が経常経費の削減によるものではなく、減少分が人件費に移転（会計年度任用職員制度導入による賃金の扶助費相当の減）していることから、「第７次行政改革大綱」に基づき、住民負担軽減策の見直しなど、扶助費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110490</xdr:rowOff>
    </xdr:from>
    <xdr:ext cx="293370" cy="22733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31520" y="8511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43180</xdr:rowOff>
    </xdr:from>
    <xdr:ext cx="508000" cy="26035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6540" y="108445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29845</xdr:rowOff>
    </xdr:from>
    <xdr:to>
      <xdr:col>26</xdr:col>
      <xdr:colOff>184150</xdr:colOff>
      <xdr:row>62</xdr:row>
      <xdr:rowOff>29845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9620" y="106597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59690</xdr:rowOff>
    </xdr:from>
    <xdr:ext cx="508000" cy="26479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6540" y="1051814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46355</xdr:rowOff>
    </xdr:from>
    <xdr:to>
      <xdr:col>26</xdr:col>
      <xdr:colOff>184150</xdr:colOff>
      <xdr:row>60</xdr:row>
      <xdr:rowOff>46355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9620" y="1033335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76200</xdr:rowOff>
    </xdr:from>
    <xdr:ext cx="508000" cy="26162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6540" y="10191750"/>
          <a:ext cx="508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63500</xdr:rowOff>
    </xdr:from>
    <xdr:to>
      <xdr:col>26</xdr:col>
      <xdr:colOff>184150</xdr:colOff>
      <xdr:row>58</xdr:row>
      <xdr:rowOff>63500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9620" y="100076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92710</xdr:rowOff>
    </xdr:from>
    <xdr:ext cx="508000" cy="26416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6540" y="9865360"/>
          <a:ext cx="508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80010</xdr:rowOff>
    </xdr:from>
    <xdr:to>
      <xdr:col>26</xdr:col>
      <xdr:colOff>184150</xdr:colOff>
      <xdr:row>56</xdr:row>
      <xdr:rowOff>80010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9620" y="96812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109855</xdr:rowOff>
    </xdr:from>
    <xdr:ext cx="508000" cy="26225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6540" y="9539605"/>
          <a:ext cx="508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96520</xdr:rowOff>
    </xdr:from>
    <xdr:to>
      <xdr:col>26</xdr:col>
      <xdr:colOff>184150</xdr:colOff>
      <xdr:row>54</xdr:row>
      <xdr:rowOff>96520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9620" y="93548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126365</xdr:rowOff>
    </xdr:from>
    <xdr:ext cx="508000" cy="26416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6540" y="9213215"/>
          <a:ext cx="508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113030</xdr:rowOff>
    </xdr:from>
    <xdr:to>
      <xdr:col>26</xdr:col>
      <xdr:colOff>184150</xdr:colOff>
      <xdr:row>52</xdr:row>
      <xdr:rowOff>113030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9620" y="90284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143510</xdr:rowOff>
    </xdr:from>
    <xdr:ext cx="508000" cy="26289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6540" y="8887460"/>
          <a:ext cx="508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129540</xdr:rowOff>
    </xdr:from>
    <xdr:to>
      <xdr:col>26</xdr:col>
      <xdr:colOff>184150</xdr:colOff>
      <xdr:row>50</xdr:row>
      <xdr:rowOff>129540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962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160020</xdr:rowOff>
    </xdr:from>
    <xdr:ext cx="508000" cy="26479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6540" y="8561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129540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962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29845</xdr:rowOff>
    </xdr:from>
    <xdr:to>
      <xdr:col>24</xdr:col>
      <xdr:colOff>25400</xdr:colOff>
      <xdr:row>61</xdr:row>
      <xdr:rowOff>71120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86960" y="8945245"/>
          <a:ext cx="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43180</xdr:rowOff>
    </xdr:from>
    <xdr:ext cx="756920" cy="26035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75860" y="1050163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71120</xdr:rowOff>
    </xdr:from>
    <xdr:to>
      <xdr:col>24</xdr:col>
      <xdr:colOff>114300</xdr:colOff>
      <xdr:row>61</xdr:row>
      <xdr:rowOff>71120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95520" y="1052957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118110</xdr:rowOff>
    </xdr:from>
    <xdr:ext cx="756920" cy="26543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75860" y="8690610"/>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29845</xdr:rowOff>
    </xdr:from>
    <xdr:to>
      <xdr:col>24</xdr:col>
      <xdr:colOff>114300</xdr:colOff>
      <xdr:row>52</xdr:row>
      <xdr:rowOff>29845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95520" y="894524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155575</xdr:rowOff>
    </xdr:from>
    <xdr:to>
      <xdr:col>24</xdr:col>
      <xdr:colOff>25400</xdr:colOff>
      <xdr:row>55</xdr:row>
      <xdr:rowOff>155575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036060" y="9585325"/>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124460</xdr:rowOff>
    </xdr:from>
    <xdr:ext cx="756920" cy="26035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75860" y="9554210"/>
          <a:ext cx="75692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153035</xdr:rowOff>
    </xdr:from>
    <xdr:to>
      <xdr:col>24</xdr:col>
      <xdr:colOff>76200</xdr:colOff>
      <xdr:row>56</xdr:row>
      <xdr:rowOff>81915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833620" y="958278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155575</xdr:rowOff>
    </xdr:from>
    <xdr:to>
      <xdr:col>19</xdr:col>
      <xdr:colOff>187325</xdr:colOff>
      <xdr:row>55</xdr:row>
      <xdr:rowOff>155575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136900" y="9585325"/>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136525</xdr:rowOff>
    </xdr:from>
    <xdr:to>
      <xdr:col>20</xdr:col>
      <xdr:colOff>38100</xdr:colOff>
      <xdr:row>56</xdr:row>
      <xdr:rowOff>65405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85260" y="956627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48895</xdr:rowOff>
    </xdr:from>
    <xdr:ext cx="731520" cy="26479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52520" y="9650095"/>
          <a:ext cx="7315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155575</xdr:rowOff>
    </xdr:from>
    <xdr:to>
      <xdr:col>15</xdr:col>
      <xdr:colOff>98425</xdr:colOff>
      <xdr:row>58</xdr:row>
      <xdr:rowOff>113030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37740" y="9585325"/>
          <a:ext cx="899160" cy="471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119380</xdr:rowOff>
    </xdr:from>
    <xdr:to>
      <xdr:col>15</xdr:col>
      <xdr:colOff>149225</xdr:colOff>
      <xdr:row>56</xdr:row>
      <xdr:rowOff>47625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86100" y="9549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32385</xdr:rowOff>
    </xdr:from>
    <xdr:ext cx="756920" cy="25971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50820" y="963358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113030</xdr:rowOff>
    </xdr:from>
    <xdr:to>
      <xdr:col>11</xdr:col>
      <xdr:colOff>9525</xdr:colOff>
      <xdr:row>58</xdr:row>
      <xdr:rowOff>113030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36040" y="1005713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45085</xdr:rowOff>
    </xdr:from>
    <xdr:to>
      <xdr:col>11</xdr:col>
      <xdr:colOff>60325</xdr:colOff>
      <xdr:row>56</xdr:row>
      <xdr:rowOff>148590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84400" y="964628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159385</xdr:rowOff>
    </xdr:from>
    <xdr:ext cx="756920" cy="26035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51660" y="941768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27940</xdr:rowOff>
    </xdr:from>
    <xdr:to>
      <xdr:col>6</xdr:col>
      <xdr:colOff>171450</xdr:colOff>
      <xdr:row>56</xdr:row>
      <xdr:rowOff>132080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85240" y="96291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142240</xdr:rowOff>
    </xdr:from>
    <xdr:ext cx="762000" cy="26543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49960" y="940054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6920" cy="26035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68520" y="10982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6035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81762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6035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91846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56920" cy="26035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016760" y="10982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6920" cy="26035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17600" y="10982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103505</xdr:rowOff>
    </xdr:from>
    <xdr:to>
      <xdr:col>24</xdr:col>
      <xdr:colOff>76200</xdr:colOff>
      <xdr:row>56</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833620" y="953325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120650</xdr:rowOff>
    </xdr:from>
    <xdr:ext cx="756920" cy="26289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75860" y="937895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103505</xdr:rowOff>
    </xdr:from>
    <xdr:to>
      <xdr:col>20</xdr:col>
      <xdr:colOff>38100</xdr:colOff>
      <xdr:row>56</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85260" y="953325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42545</xdr:rowOff>
    </xdr:from>
    <xdr:ext cx="731520" cy="26098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52520" y="9300845"/>
          <a:ext cx="7315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103505</xdr:rowOff>
    </xdr:from>
    <xdr:to>
      <xdr:col>15</xdr:col>
      <xdr:colOff>149225</xdr:colOff>
      <xdr:row>56</xdr:row>
      <xdr:rowOff>31750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86100" y="95332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42545</xdr:rowOff>
    </xdr:from>
    <xdr:ext cx="756920" cy="26098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50820" y="9300845"/>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60960</xdr:rowOff>
    </xdr:from>
    <xdr:to>
      <xdr:col>11</xdr:col>
      <xdr:colOff>60325</xdr:colOff>
      <xdr:row>58</xdr:row>
      <xdr:rowOff>164465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84400" y="1000506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149225</xdr:rowOff>
    </xdr:from>
    <xdr:ext cx="756920" cy="26416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51660" y="1009332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60960</xdr:rowOff>
    </xdr:from>
    <xdr:to>
      <xdr:col>6</xdr:col>
      <xdr:colOff>171450</xdr:colOff>
      <xdr:row>58</xdr:row>
      <xdr:rowOff>164465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85240" y="100050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149225</xdr:rowOff>
    </xdr:from>
    <xdr:ext cx="762000" cy="26416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49960" y="100933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71120</xdr:rowOff>
    </xdr:from>
    <xdr:to>
      <xdr:col>85</xdr:col>
      <xdr:colOff>66675</xdr:colOff>
      <xdr:row>49</xdr:row>
      <xdr:rowOff>45720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60348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136525</xdr:rowOff>
    </xdr:from>
    <xdr:to>
      <xdr:col>93</xdr:col>
      <xdr:colOff>3175</xdr:colOff>
      <xdr:row>49</xdr:row>
      <xdr:rowOff>45720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29740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156210</xdr:rowOff>
    </xdr:from>
    <xdr:to>
      <xdr:col>93</xdr:col>
      <xdr:colOff>3175</xdr:colOff>
      <xdr:row>50</xdr:row>
      <xdr:rowOff>65405</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29740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136525</xdr:rowOff>
    </xdr:from>
    <xdr:to>
      <xdr:col>100</xdr:col>
      <xdr:colOff>165100</xdr:colOff>
      <xdr:row>49</xdr:row>
      <xdr:rowOff>45720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900682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156210</xdr:rowOff>
    </xdr:from>
    <xdr:to>
      <xdr:col>100</xdr:col>
      <xdr:colOff>165100</xdr:colOff>
      <xdr:row>50</xdr:row>
      <xdr:rowOff>65405</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900682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136525</xdr:rowOff>
    </xdr:from>
    <xdr:to>
      <xdr:col>109</xdr:col>
      <xdr:colOff>104775</xdr:colOff>
      <xdr:row>49</xdr:row>
      <xdr:rowOff>45720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6400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156210</xdr:rowOff>
    </xdr:from>
    <xdr:to>
      <xdr:col>109</xdr:col>
      <xdr:colOff>104775</xdr:colOff>
      <xdr:row>50</xdr:row>
      <xdr:rowOff>65405</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6400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129540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60348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129540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61744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129540</xdr:rowOff>
    </xdr:from>
    <xdr:to>
      <xdr:col>106</xdr:col>
      <xdr:colOff>69850</xdr:colOff>
      <xdr:row>52</xdr:row>
      <xdr:rowOff>38735</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68348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104140</xdr:rowOff>
    </xdr:from>
    <xdr:to>
      <xdr:col>112</xdr:col>
      <xdr:colOff>177800</xdr:colOff>
      <xdr:row>63</xdr:row>
      <xdr:rowOff>123825</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72158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200">
              <a:latin typeface="ＭＳ Ｐゴシック"/>
              <a:ea typeface="ＭＳ Ｐゴシック"/>
            </a:rPr>
            <a:t>　平成</a:t>
          </a:r>
          <a:r>
            <a:rPr kumimoji="1" lang="en-US" altLang="ja-JP" sz="1200">
              <a:latin typeface="ＭＳ Ｐゴシック"/>
              <a:ea typeface="ＭＳ Ｐゴシック"/>
            </a:rPr>
            <a:t>30</a:t>
          </a:r>
          <a:r>
            <a:rPr kumimoji="1" lang="ja-JP" altLang="en-US" sz="1200">
              <a:latin typeface="ＭＳ Ｐゴシック"/>
              <a:ea typeface="ＭＳ Ｐゴシック"/>
            </a:rPr>
            <a:t>年度に国民健康保険事業の広域化により繰出金の減が生じ、以降9％前後を推移している。本年度は</a:t>
          </a:r>
          <a:r>
            <a:rPr kumimoji="1" lang="ja-JP" altLang="ja-JP" sz="1200">
              <a:solidFill>
                <a:schemeClr val="dk1"/>
              </a:solidFill>
              <a:effectLst/>
              <a:latin typeface="ＭＳ Ｐゴシック"/>
              <a:ea typeface="ＭＳ Ｐゴシック"/>
              <a:cs typeface="+mn-cs"/>
            </a:rPr>
            <a:t>前年度とほぼ同水準となっており、類似団体内平均値と</a:t>
          </a:r>
          <a:r>
            <a:rPr kumimoji="1" lang="ja-JP" altLang="en-US" sz="1200">
              <a:solidFill>
                <a:schemeClr val="dk1"/>
              </a:solidFill>
              <a:effectLst/>
              <a:latin typeface="ＭＳ Ｐゴシック"/>
              <a:ea typeface="ＭＳ Ｐゴシック"/>
              <a:cs typeface="+mn-cs"/>
            </a:rPr>
            <a:t>比べて</a:t>
          </a:r>
          <a:r>
            <a:rPr kumimoji="1" lang="en-US" altLang="ja-JP" sz="1200">
              <a:solidFill>
                <a:schemeClr val="dk1"/>
              </a:solidFill>
              <a:effectLst/>
              <a:latin typeface="ＭＳ Ｐゴシック"/>
              <a:ea typeface="ＭＳ Ｐゴシック"/>
              <a:cs typeface="+mn-cs"/>
            </a:rPr>
            <a:t>4.4</a:t>
          </a:r>
          <a:r>
            <a:rPr kumimoji="1" lang="ja-JP" altLang="ja-JP" sz="1200">
              <a:solidFill>
                <a:schemeClr val="dk1"/>
              </a:solidFill>
              <a:effectLst/>
              <a:latin typeface="ＭＳ Ｐゴシック"/>
              <a:ea typeface="ＭＳ Ｐゴシック"/>
              <a:cs typeface="+mn-cs"/>
            </a:rPr>
            <a:t>ポイント下回っている。</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繰出金及び維持補修費等について、増加することのないよう適切な抑制に努める。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110490</xdr:rowOff>
    </xdr:from>
    <xdr:ext cx="293370" cy="22733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565380" y="8511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43180</xdr:rowOff>
    </xdr:from>
    <xdr:ext cx="502920" cy="26035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087860" y="1084453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29845</xdr:rowOff>
    </xdr:from>
    <xdr:to>
      <xdr:col>85</xdr:col>
      <xdr:colOff>66675</xdr:colOff>
      <xdr:row>62</xdr:row>
      <xdr:rowOff>29845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603480" y="106597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59690</xdr:rowOff>
    </xdr:from>
    <xdr:ext cx="502920" cy="26479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087860" y="1051814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46355</xdr:rowOff>
    </xdr:from>
    <xdr:to>
      <xdr:col>85</xdr:col>
      <xdr:colOff>66675</xdr:colOff>
      <xdr:row>60</xdr:row>
      <xdr:rowOff>46355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603480" y="1033335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76200</xdr:rowOff>
    </xdr:from>
    <xdr:ext cx="502920" cy="26162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087860" y="10191750"/>
          <a:ext cx="5029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63500</xdr:rowOff>
    </xdr:from>
    <xdr:to>
      <xdr:col>85</xdr:col>
      <xdr:colOff>66675</xdr:colOff>
      <xdr:row>58</xdr:row>
      <xdr:rowOff>63500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603480" y="100076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92710</xdr:rowOff>
    </xdr:from>
    <xdr:ext cx="502920" cy="26416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2087860" y="9865360"/>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80010</xdr:rowOff>
    </xdr:from>
    <xdr:to>
      <xdr:col>85</xdr:col>
      <xdr:colOff>66675</xdr:colOff>
      <xdr:row>56</xdr:row>
      <xdr:rowOff>80010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603480" y="96812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109855</xdr:rowOff>
    </xdr:from>
    <xdr:ext cx="502920" cy="26225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2087860" y="9539605"/>
          <a:ext cx="502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96520</xdr:rowOff>
    </xdr:from>
    <xdr:to>
      <xdr:col>85</xdr:col>
      <xdr:colOff>66675</xdr:colOff>
      <xdr:row>54</xdr:row>
      <xdr:rowOff>96520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603480" y="93548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126365</xdr:rowOff>
    </xdr:from>
    <xdr:ext cx="502920" cy="26416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2087860" y="9213215"/>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113030</xdr:rowOff>
    </xdr:from>
    <xdr:to>
      <xdr:col>85</xdr:col>
      <xdr:colOff>66675</xdr:colOff>
      <xdr:row>52</xdr:row>
      <xdr:rowOff>113030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603480" y="90284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143510</xdr:rowOff>
    </xdr:from>
    <xdr:ext cx="502920" cy="26289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2087860" y="8887460"/>
          <a:ext cx="502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129540</xdr:rowOff>
    </xdr:from>
    <xdr:to>
      <xdr:col>85</xdr:col>
      <xdr:colOff>66675</xdr:colOff>
      <xdr:row>50</xdr:row>
      <xdr:rowOff>129540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60348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160020</xdr:rowOff>
    </xdr:from>
    <xdr:ext cx="502920" cy="26479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2087860" y="856107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129540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60348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113030</xdr:rowOff>
    </xdr:from>
    <xdr:to>
      <xdr:col>82</xdr:col>
      <xdr:colOff>107950</xdr:colOff>
      <xdr:row>61</xdr:row>
      <xdr:rowOff>15240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718280" y="90284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161925</xdr:rowOff>
    </xdr:from>
    <xdr:ext cx="756920" cy="26479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807180" y="1044892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15240</xdr:rowOff>
    </xdr:from>
    <xdr:to>
      <xdr:col>82</xdr:col>
      <xdr:colOff>196850</xdr:colOff>
      <xdr:row>61</xdr:row>
      <xdr:rowOff>15240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629380" y="1047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26035</xdr:rowOff>
    </xdr:from>
    <xdr:ext cx="756920" cy="26479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807180" y="876998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113030</xdr:rowOff>
    </xdr:from>
    <xdr:to>
      <xdr:col>82</xdr:col>
      <xdr:colOff>196850</xdr:colOff>
      <xdr:row>52</xdr:row>
      <xdr:rowOff>113030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629380" y="902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135890</xdr:rowOff>
    </xdr:from>
    <xdr:to>
      <xdr:col>82</xdr:col>
      <xdr:colOff>107950</xdr:colOff>
      <xdr:row>52</xdr:row>
      <xdr:rowOff>146685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869920" y="9051290"/>
          <a:ext cx="8483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19050</xdr:rowOff>
    </xdr:from>
    <xdr:ext cx="756920" cy="26162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807180" y="9448800"/>
          <a:ext cx="75692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47625</xdr:rowOff>
    </xdr:from>
    <xdr:to>
      <xdr:col>82</xdr:col>
      <xdr:colOff>158750</xdr:colOff>
      <xdr:row>55</xdr:row>
      <xdr:rowOff>151130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667480" y="94773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135890</xdr:rowOff>
    </xdr:from>
    <xdr:to>
      <xdr:col>78</xdr:col>
      <xdr:colOff>69850</xdr:colOff>
      <xdr:row>52</xdr:row>
      <xdr:rowOff>146685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968220" y="9051290"/>
          <a:ext cx="9017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69215</xdr:rowOff>
    </xdr:from>
    <xdr:to>
      <xdr:col>78</xdr:col>
      <xdr:colOff>120650</xdr:colOff>
      <xdr:row>55</xdr:row>
      <xdr:rowOff>171450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819120" y="9498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158115</xdr:rowOff>
    </xdr:from>
    <xdr:ext cx="736600" cy="26035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83840" y="9587865"/>
          <a:ext cx="7366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52</xdr:row>
      <xdr:rowOff>123825</xdr:rowOff>
    </xdr:from>
    <xdr:to>
      <xdr:col>73</xdr:col>
      <xdr:colOff>180975</xdr:colOff>
      <xdr:row>52</xdr:row>
      <xdr:rowOff>135890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4069060" y="9039225"/>
          <a:ext cx="8991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91440</xdr:rowOff>
    </xdr:from>
    <xdr:to>
      <xdr:col>74</xdr:col>
      <xdr:colOff>31750</xdr:colOff>
      <xdr:row>56</xdr:row>
      <xdr:rowOff>20320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917420" y="952119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4445</xdr:rowOff>
    </xdr:from>
    <xdr:ext cx="762000" cy="26543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84680" y="960564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52</xdr:row>
      <xdr:rowOff>102235</xdr:rowOff>
    </xdr:from>
    <xdr:to>
      <xdr:col>69</xdr:col>
      <xdr:colOff>92075</xdr:colOff>
      <xdr:row>52</xdr:row>
      <xdr:rowOff>123825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169900" y="9017635"/>
          <a:ext cx="89916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86995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4018260" y="95885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71120</xdr:rowOff>
    </xdr:from>
    <xdr:ext cx="756920" cy="26416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82980" y="9672320"/>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38735</xdr:rowOff>
    </xdr:from>
    <xdr:to>
      <xdr:col>65</xdr:col>
      <xdr:colOff>53975</xdr:colOff>
      <xdr:row>56</xdr:row>
      <xdr:rowOff>143510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116560" y="9639935"/>
          <a:ext cx="10414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127000</xdr:rowOff>
    </xdr:from>
    <xdr:ext cx="756920" cy="26416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3820" y="9728200"/>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6035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49984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6035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65148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6035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74978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6035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85062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6035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948920" y="10982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52</xdr:row>
      <xdr:rowOff>83820</xdr:rowOff>
    </xdr:from>
    <xdr:to>
      <xdr:col>82</xdr:col>
      <xdr:colOff>158750</xdr:colOff>
      <xdr:row>53</xdr:row>
      <xdr:rowOff>12065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667480" y="89992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165100</xdr:rowOff>
    </xdr:from>
    <xdr:ext cx="756920" cy="26479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807180" y="890905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52</xdr:row>
      <xdr:rowOff>94615</xdr:rowOff>
    </xdr:from>
    <xdr:to>
      <xdr:col>78</xdr:col>
      <xdr:colOff>120650</xdr:colOff>
      <xdr:row>53</xdr:row>
      <xdr:rowOff>23495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819120" y="90100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33655</xdr:rowOff>
    </xdr:from>
    <xdr:ext cx="736600" cy="25971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483840" y="877760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52</xdr:row>
      <xdr:rowOff>83820</xdr:rowOff>
    </xdr:from>
    <xdr:to>
      <xdr:col>74</xdr:col>
      <xdr:colOff>31750</xdr:colOff>
      <xdr:row>53</xdr:row>
      <xdr:rowOff>12065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917420" y="899922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22860</xdr:rowOff>
    </xdr:from>
    <xdr:ext cx="762000" cy="26479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584680" y="876681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52</xdr:row>
      <xdr:rowOff>71755</xdr:rowOff>
    </xdr:from>
    <xdr:to>
      <xdr:col>69</xdr:col>
      <xdr:colOff>142875</xdr:colOff>
      <xdr:row>53</xdr:row>
      <xdr:rowOff>635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018260" y="89871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10795</xdr:rowOff>
    </xdr:from>
    <xdr:ext cx="756920" cy="26035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682980" y="875474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52</xdr:row>
      <xdr:rowOff>49530</xdr:rowOff>
    </xdr:from>
    <xdr:to>
      <xdr:col>65</xdr:col>
      <xdr:colOff>53975</xdr:colOff>
      <xdr:row>52</xdr:row>
      <xdr:rowOff>153670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116560" y="896493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163830</xdr:rowOff>
    </xdr:from>
    <xdr:ext cx="756920" cy="26543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783820" y="8736330"/>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71120</xdr:rowOff>
    </xdr:from>
    <xdr:to>
      <xdr:col>85</xdr:col>
      <xdr:colOff>66675</xdr:colOff>
      <xdr:row>29</xdr:row>
      <xdr:rowOff>45720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60348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136525</xdr:rowOff>
    </xdr:from>
    <xdr:to>
      <xdr:col>93</xdr:col>
      <xdr:colOff>3175</xdr:colOff>
      <xdr:row>29</xdr:row>
      <xdr:rowOff>45720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29740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156210</xdr:rowOff>
    </xdr:from>
    <xdr:to>
      <xdr:col>93</xdr:col>
      <xdr:colOff>3175</xdr:colOff>
      <xdr:row>30</xdr:row>
      <xdr:rowOff>65405</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29740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136525</xdr:rowOff>
    </xdr:from>
    <xdr:to>
      <xdr:col>100</xdr:col>
      <xdr:colOff>165100</xdr:colOff>
      <xdr:row>29</xdr:row>
      <xdr:rowOff>45720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900682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156210</xdr:rowOff>
    </xdr:from>
    <xdr:to>
      <xdr:col>100</xdr:col>
      <xdr:colOff>165100</xdr:colOff>
      <xdr:row>30</xdr:row>
      <xdr:rowOff>65405</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900682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136525</xdr:rowOff>
    </xdr:from>
    <xdr:to>
      <xdr:col>109</xdr:col>
      <xdr:colOff>104775</xdr:colOff>
      <xdr:row>29</xdr:row>
      <xdr:rowOff>45720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6400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156210</xdr:rowOff>
    </xdr:from>
    <xdr:to>
      <xdr:col>109</xdr:col>
      <xdr:colOff>104775</xdr:colOff>
      <xdr:row>30</xdr:row>
      <xdr:rowOff>65405</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6400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129540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60348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129540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61744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129540</xdr:rowOff>
    </xdr:from>
    <xdr:to>
      <xdr:col>106</xdr:col>
      <xdr:colOff>69850</xdr:colOff>
      <xdr:row>32</xdr:row>
      <xdr:rowOff>38735</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68348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104140</xdr:rowOff>
    </xdr:from>
    <xdr:to>
      <xdr:col>112</xdr:col>
      <xdr:colOff>177800</xdr:colOff>
      <xdr:row>43</xdr:row>
      <xdr:rowOff>123825</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72158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前年度と比べて</a:t>
          </a:r>
          <a:r>
            <a:rPr kumimoji="1" lang="en-US" altLang="ja-JP" sz="1200">
              <a:latin typeface="ＭＳ Ｐゴシック"/>
              <a:ea typeface="ＭＳ Ｐゴシック"/>
            </a:rPr>
            <a:t>0.2</a:t>
          </a:r>
          <a:r>
            <a:rPr kumimoji="1" lang="ja-JP" altLang="en-US" sz="1200">
              <a:latin typeface="ＭＳ Ｐゴシック"/>
              <a:ea typeface="ＭＳ Ｐゴシック"/>
            </a:rPr>
            <a:t>ポイント増の9.1％となった。類似団体内平均値と比べると5.2ポイント下回っており、類似団体よりも低い水準を維持しているが、経費負担のあり方や費用対効果を考え、既に目的が達成したものや時代の変化等に伴って効果が期待できなくなったものについて期限を定めてその効果を十分検証するなど、補助費等の適切な抑制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110490</xdr:rowOff>
    </xdr:from>
    <xdr:ext cx="293370" cy="22733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565380" y="5082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43180</xdr:rowOff>
    </xdr:from>
    <xdr:ext cx="502920" cy="26035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087860" y="741553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149225</xdr:rowOff>
    </xdr:from>
    <xdr:to>
      <xdr:col>85</xdr:col>
      <xdr:colOff>66675</xdr:colOff>
      <xdr:row>41</xdr:row>
      <xdr:rowOff>149225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603480" y="7178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2920" cy="26543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087860" y="7033260"/>
          <a:ext cx="502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110490</xdr:rowOff>
    </xdr:from>
    <xdr:to>
      <xdr:col>85</xdr:col>
      <xdr:colOff>66675</xdr:colOff>
      <xdr:row>39</xdr:row>
      <xdr:rowOff>110490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603480" y="6797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140335</xdr:rowOff>
    </xdr:from>
    <xdr:ext cx="502920" cy="26479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2087860" y="6655435"/>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71120</xdr:rowOff>
    </xdr:from>
    <xdr:to>
      <xdr:col>85</xdr:col>
      <xdr:colOff>66675</xdr:colOff>
      <xdr:row>37</xdr:row>
      <xdr:rowOff>71120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603480" y="6414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101600</xdr:rowOff>
    </xdr:from>
    <xdr:ext cx="502920" cy="26035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2087860" y="627380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32385</xdr:rowOff>
    </xdr:from>
    <xdr:to>
      <xdr:col>85</xdr:col>
      <xdr:colOff>66675</xdr:colOff>
      <xdr:row>35</xdr:row>
      <xdr:rowOff>32385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603480" y="6033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62230</xdr:rowOff>
    </xdr:from>
    <xdr:ext cx="502920" cy="26543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2087860" y="5891530"/>
          <a:ext cx="502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168910</xdr:rowOff>
    </xdr:from>
    <xdr:to>
      <xdr:col>85</xdr:col>
      <xdr:colOff>66675</xdr:colOff>
      <xdr:row>32</xdr:row>
      <xdr:rowOff>168910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603480" y="5655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23495</xdr:rowOff>
    </xdr:from>
    <xdr:ext cx="502920" cy="26479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087860" y="5509895"/>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129540</xdr:rowOff>
    </xdr:from>
    <xdr:to>
      <xdr:col>85</xdr:col>
      <xdr:colOff>66675</xdr:colOff>
      <xdr:row>30</xdr:row>
      <xdr:rowOff>129540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60348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160020</xdr:rowOff>
    </xdr:from>
    <xdr:ext cx="502920" cy="26479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087860" y="513207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129540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60348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129540</xdr:rowOff>
    </xdr:from>
    <xdr:to>
      <xdr:col>82</xdr:col>
      <xdr:colOff>107950</xdr:colOff>
      <xdr:row>41</xdr:row>
      <xdr:rowOff>64135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718280" y="5615940"/>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34925</xdr:rowOff>
    </xdr:from>
    <xdr:ext cx="756920" cy="264160"/>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807180" y="706437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629380" y="709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43180</xdr:rowOff>
    </xdr:from>
    <xdr:ext cx="756920" cy="260350"/>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807180" y="535813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129540</xdr:rowOff>
    </xdr:from>
    <xdr:to>
      <xdr:col>82</xdr:col>
      <xdr:colOff>196850</xdr:colOff>
      <xdr:row>32</xdr:row>
      <xdr:rowOff>129540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629380" y="561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122555</xdr:rowOff>
    </xdr:from>
    <xdr:to>
      <xdr:col>82</xdr:col>
      <xdr:colOff>107950</xdr:colOff>
      <xdr:row>34</xdr:row>
      <xdr:rowOff>137795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869920" y="5951855"/>
          <a:ext cx="8483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111760</xdr:rowOff>
    </xdr:from>
    <xdr:ext cx="756920" cy="260350"/>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807180" y="6283960"/>
          <a:ext cx="75692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140335</xdr:rowOff>
    </xdr:from>
    <xdr:to>
      <xdr:col>82</xdr:col>
      <xdr:colOff>158750</xdr:colOff>
      <xdr:row>37</xdr:row>
      <xdr:rowOff>68580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667480" y="63125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122555</xdr:rowOff>
    </xdr:from>
    <xdr:to>
      <xdr:col>78</xdr:col>
      <xdr:colOff>69850</xdr:colOff>
      <xdr:row>34</xdr:row>
      <xdr:rowOff>161290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968220" y="5951855"/>
          <a:ext cx="9017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69850</xdr:rowOff>
    </xdr:from>
    <xdr:to>
      <xdr:col>78</xdr:col>
      <xdr:colOff>120650</xdr:colOff>
      <xdr:row>36</xdr:row>
      <xdr:rowOff>171450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81912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158750</xdr:rowOff>
    </xdr:from>
    <xdr:ext cx="736600" cy="26035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83840" y="6330950"/>
          <a:ext cx="7366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161290</xdr:rowOff>
    </xdr:from>
    <xdr:to>
      <xdr:col>73</xdr:col>
      <xdr:colOff>180975</xdr:colOff>
      <xdr:row>35</xdr:row>
      <xdr:rowOff>9525</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4069060" y="5990590"/>
          <a:ext cx="8991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107315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917420" y="6347460"/>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92075</xdr:rowOff>
    </xdr:from>
    <xdr:ext cx="762000" cy="26416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84680" y="64357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9525</xdr:rowOff>
    </xdr:from>
    <xdr:to>
      <xdr:col>69</xdr:col>
      <xdr:colOff>92075</xdr:colOff>
      <xdr:row>35</xdr:row>
      <xdr:rowOff>40640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169900" y="6010275"/>
          <a:ext cx="8991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163195</xdr:rowOff>
    </xdr:from>
    <xdr:to>
      <xdr:col>69</xdr:col>
      <xdr:colOff>142875</xdr:colOff>
      <xdr:row>37</xdr:row>
      <xdr:rowOff>92075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4018260" y="63353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76835</xdr:rowOff>
    </xdr:from>
    <xdr:ext cx="756920" cy="26098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82980" y="6420485"/>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116840</xdr:rowOff>
    </xdr:from>
    <xdr:to>
      <xdr:col>65</xdr:col>
      <xdr:colOff>53975</xdr:colOff>
      <xdr:row>37</xdr:row>
      <xdr:rowOff>45720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116560" y="628904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29845</xdr:rowOff>
    </xdr:from>
    <xdr:ext cx="756920" cy="26225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3820" y="6373495"/>
          <a:ext cx="756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6035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49984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6035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65148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6035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74978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6035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85062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6035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948920" y="7553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34</xdr:row>
      <xdr:rowOff>86360</xdr:rowOff>
    </xdr:from>
    <xdr:to>
      <xdr:col>82</xdr:col>
      <xdr:colOff>158750</xdr:colOff>
      <xdr:row>35</xdr:row>
      <xdr:rowOff>13970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667480" y="59156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102870</xdr:rowOff>
    </xdr:from>
    <xdr:ext cx="756920" cy="26479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807180" y="576072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69850</xdr:rowOff>
    </xdr:from>
    <xdr:to>
      <xdr:col>78</xdr:col>
      <xdr:colOff>120650</xdr:colOff>
      <xdr:row>34</xdr:row>
      <xdr:rowOff>171450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81912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9525</xdr:rowOff>
    </xdr:from>
    <xdr:ext cx="736600" cy="26035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483840" y="5667375"/>
          <a:ext cx="7366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109220</xdr:rowOff>
    </xdr:from>
    <xdr:to>
      <xdr:col>74</xdr:col>
      <xdr:colOff>31750</xdr:colOff>
      <xdr:row>35</xdr:row>
      <xdr:rowOff>37465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917420" y="593852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47625</xdr:rowOff>
    </xdr:from>
    <xdr:ext cx="762000" cy="26479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584680" y="57054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132715</xdr:rowOff>
    </xdr:from>
    <xdr:to>
      <xdr:col>69</xdr:col>
      <xdr:colOff>142875</xdr:colOff>
      <xdr:row>35</xdr:row>
      <xdr:rowOff>60960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018260" y="59620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71120</xdr:rowOff>
    </xdr:from>
    <xdr:ext cx="756920" cy="26416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682980" y="5728970"/>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163195</xdr:rowOff>
    </xdr:from>
    <xdr:to>
      <xdr:col>65</xdr:col>
      <xdr:colOff>53975</xdr:colOff>
      <xdr:row>35</xdr:row>
      <xdr:rowOff>92075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116560" y="599249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102870</xdr:rowOff>
    </xdr:from>
    <xdr:ext cx="756920" cy="26479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783820" y="576072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71120</xdr:rowOff>
    </xdr:from>
    <xdr:to>
      <xdr:col>26</xdr:col>
      <xdr:colOff>184150</xdr:colOff>
      <xdr:row>69</xdr:row>
      <xdr:rowOff>45720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962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136525</xdr:rowOff>
    </xdr:from>
    <xdr:to>
      <xdr:col>34</xdr:col>
      <xdr:colOff>120650</xdr:colOff>
      <xdr:row>69</xdr:row>
      <xdr:rowOff>45720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4635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156210</xdr:rowOff>
    </xdr:from>
    <xdr:to>
      <xdr:col>34</xdr:col>
      <xdr:colOff>120650</xdr:colOff>
      <xdr:row>70</xdr:row>
      <xdr:rowOff>65405</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4635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136525</xdr:rowOff>
    </xdr:from>
    <xdr:to>
      <xdr:col>42</xdr:col>
      <xdr:colOff>82550</xdr:colOff>
      <xdr:row>69</xdr:row>
      <xdr:rowOff>45720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17550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156210</xdr:rowOff>
    </xdr:from>
    <xdr:to>
      <xdr:col>42</xdr:col>
      <xdr:colOff>82550</xdr:colOff>
      <xdr:row>70</xdr:row>
      <xdr:rowOff>65405</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17550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136525</xdr:rowOff>
    </xdr:from>
    <xdr:to>
      <xdr:col>51</xdr:col>
      <xdr:colOff>22225</xdr:colOff>
      <xdr:row>69</xdr:row>
      <xdr:rowOff>45720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80872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156210</xdr:rowOff>
    </xdr:from>
    <xdr:to>
      <xdr:col>51</xdr:col>
      <xdr:colOff>22225</xdr:colOff>
      <xdr:row>70</xdr:row>
      <xdr:rowOff>65405</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80872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129540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962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129540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8612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129540</xdr:rowOff>
    </xdr:from>
    <xdr:to>
      <xdr:col>47</xdr:col>
      <xdr:colOff>187325</xdr:colOff>
      <xdr:row>72</xdr:row>
      <xdr:rowOff>38735</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84962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104140</xdr:rowOff>
    </xdr:from>
    <xdr:to>
      <xdr:col>54</xdr:col>
      <xdr:colOff>95250</xdr:colOff>
      <xdr:row>83</xdr:row>
      <xdr:rowOff>123825</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9026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前年度同様の7.6％となった。</a:t>
          </a:r>
          <a:r>
            <a:rPr kumimoji="1" lang="ja-JP" altLang="en-US" sz="1200">
              <a:latin typeface="ＭＳ Ｐゴシック"/>
              <a:ea typeface="ＭＳ Ｐゴシック"/>
            </a:rPr>
            <a:t>類似団体内平均値と比べて7</a:t>
          </a:r>
          <a:r>
            <a:rPr kumimoji="1" lang="en-US" altLang="ja-JP" sz="1200">
              <a:latin typeface="ＭＳ Ｐゴシック"/>
              <a:ea typeface="ＭＳ Ｐゴシック"/>
            </a:rPr>
            <a:t>.8</a:t>
          </a:r>
          <a:r>
            <a:rPr kumimoji="1" lang="ja-JP" altLang="en-US" sz="1200">
              <a:latin typeface="ＭＳ Ｐゴシック"/>
              <a:ea typeface="ＭＳ Ｐゴシック"/>
            </a:rPr>
            <a:t>ポイント下回っている。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今後、予定している新市街地整備やまちづくりセンターの整備等を踏まえ、財源の確保とともに、将来世代の負担を視野に入れ、適切な地方債の発行に努める。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110490</xdr:rowOff>
    </xdr:from>
    <xdr:ext cx="293370" cy="22733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31520" y="11940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43180</xdr:rowOff>
    </xdr:from>
    <xdr:ext cx="508000" cy="26035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6540" y="142735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71120</xdr:rowOff>
    </xdr:from>
    <xdr:to>
      <xdr:col>26</xdr:col>
      <xdr:colOff>184150</xdr:colOff>
      <xdr:row>81</xdr:row>
      <xdr:rowOff>71120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9620" y="13958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101600</xdr:rowOff>
    </xdr:from>
    <xdr:ext cx="508000" cy="26035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6540" y="1381760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129540</xdr:rowOff>
    </xdr:from>
    <xdr:to>
      <xdr:col>26</xdr:col>
      <xdr:colOff>184150</xdr:colOff>
      <xdr:row>78</xdr:row>
      <xdr:rowOff>129540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9620" y="13502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160020</xdr:rowOff>
    </xdr:from>
    <xdr:ext cx="508000" cy="26479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6540" y="133616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962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43180</xdr:rowOff>
    </xdr:from>
    <xdr:ext cx="508000" cy="26035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6540" y="129019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71120</xdr:rowOff>
    </xdr:from>
    <xdr:to>
      <xdr:col>26</xdr:col>
      <xdr:colOff>184150</xdr:colOff>
      <xdr:row>73</xdr:row>
      <xdr:rowOff>71120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9620" y="12586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101600</xdr:rowOff>
    </xdr:from>
    <xdr:ext cx="508000" cy="26035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6540" y="1244600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129540</xdr:rowOff>
    </xdr:from>
    <xdr:to>
      <xdr:col>26</xdr:col>
      <xdr:colOff>184150</xdr:colOff>
      <xdr:row>70</xdr:row>
      <xdr:rowOff>129540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962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129540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962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118110</xdr:rowOff>
    </xdr:from>
    <xdr:to>
      <xdr:col>24</xdr:col>
      <xdr:colOff>25400</xdr:colOff>
      <xdr:row>79</xdr:row>
      <xdr:rowOff>94615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86960" y="12633960"/>
          <a:ext cx="0" cy="1005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66675</xdr:rowOff>
    </xdr:from>
    <xdr:ext cx="756920" cy="260350"/>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75860" y="1361122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94615</xdr:rowOff>
    </xdr:from>
    <xdr:to>
      <xdr:col>24</xdr:col>
      <xdr:colOff>114300</xdr:colOff>
      <xdr:row>79</xdr:row>
      <xdr:rowOff>94615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95520" y="1363916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31115</xdr:rowOff>
    </xdr:from>
    <xdr:ext cx="756920" cy="26098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75860" y="12375515"/>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118110</xdr:rowOff>
    </xdr:from>
    <xdr:to>
      <xdr:col>24</xdr:col>
      <xdr:colOff>114300</xdr:colOff>
      <xdr:row>73</xdr:row>
      <xdr:rowOff>118110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95520" y="126339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76200</xdr:rowOff>
    </xdr:from>
    <xdr:to>
      <xdr:col>24</xdr:col>
      <xdr:colOff>25400</xdr:colOff>
      <xdr:row>75</xdr:row>
      <xdr:rowOff>76200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036060" y="12934950"/>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9525</xdr:rowOff>
    </xdr:from>
    <xdr:ext cx="756920" cy="260350"/>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75860" y="13211175"/>
          <a:ext cx="75692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38100</xdr:rowOff>
    </xdr:from>
    <xdr:to>
      <xdr:col>24</xdr:col>
      <xdr:colOff>76200</xdr:colOff>
      <xdr:row>77</xdr:row>
      <xdr:rowOff>142240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833620" y="1323975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29210</xdr:rowOff>
    </xdr:from>
    <xdr:to>
      <xdr:col>19</xdr:col>
      <xdr:colOff>187325</xdr:colOff>
      <xdr:row>75</xdr:row>
      <xdr:rowOff>76200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136900" y="12887960"/>
          <a:ext cx="89916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14605</xdr:rowOff>
    </xdr:from>
    <xdr:to>
      <xdr:col>20</xdr:col>
      <xdr:colOff>38100</xdr:colOff>
      <xdr:row>77</xdr:row>
      <xdr:rowOff>118745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85260" y="1321625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103505</xdr:rowOff>
    </xdr:from>
    <xdr:ext cx="731520" cy="26479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52520" y="13305155"/>
          <a:ext cx="7315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29210</xdr:rowOff>
    </xdr:from>
    <xdr:to>
      <xdr:col>15</xdr:col>
      <xdr:colOff>98425</xdr:colOff>
      <xdr:row>75</xdr:row>
      <xdr:rowOff>43815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37740" y="12887960"/>
          <a:ext cx="8991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61595</xdr:rowOff>
    </xdr:from>
    <xdr:to>
      <xdr:col>15</xdr:col>
      <xdr:colOff>149225</xdr:colOff>
      <xdr:row>77</xdr:row>
      <xdr:rowOff>165100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86100" y="132632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149860</xdr:rowOff>
    </xdr:from>
    <xdr:ext cx="756920" cy="26416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50820" y="13351510"/>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43815</xdr:rowOff>
    </xdr:from>
    <xdr:to>
      <xdr:col>11</xdr:col>
      <xdr:colOff>9525</xdr:colOff>
      <xdr:row>75</xdr:row>
      <xdr:rowOff>80645</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36040" y="12902565"/>
          <a:ext cx="901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85090</xdr:rowOff>
    </xdr:from>
    <xdr:to>
      <xdr:col>11</xdr:col>
      <xdr:colOff>60325</xdr:colOff>
      <xdr:row>78</xdr:row>
      <xdr:rowOff>13335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84400" y="1328674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171450</xdr:rowOff>
    </xdr:from>
    <xdr:ext cx="756920" cy="26479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51660" y="1337310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85090</xdr:rowOff>
    </xdr:from>
    <xdr:to>
      <xdr:col>6</xdr:col>
      <xdr:colOff>171450</xdr:colOff>
      <xdr:row>78</xdr:row>
      <xdr:rowOff>13335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85240" y="132867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171450</xdr:rowOff>
    </xdr:from>
    <xdr:ext cx="762000" cy="26479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49960" y="133731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6920" cy="26035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68520" y="14411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6035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81762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6035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91846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56920" cy="26035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016760" y="14411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6920" cy="26035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17600" y="14411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24130</xdr:rowOff>
    </xdr:from>
    <xdr:to>
      <xdr:col>24</xdr:col>
      <xdr:colOff>76200</xdr:colOff>
      <xdr:row>75</xdr:row>
      <xdr:rowOff>127635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833620" y="1288288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41275</xdr:rowOff>
    </xdr:from>
    <xdr:ext cx="756920" cy="26225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75860" y="12728575"/>
          <a:ext cx="756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24130</xdr:rowOff>
    </xdr:from>
    <xdr:to>
      <xdr:col>20</xdr:col>
      <xdr:colOff>38100</xdr:colOff>
      <xdr:row>75</xdr:row>
      <xdr:rowOff>127635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85260" y="1288288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138430</xdr:rowOff>
    </xdr:from>
    <xdr:ext cx="731520" cy="26479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52520" y="12654280"/>
          <a:ext cx="7315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152400</xdr:rowOff>
    </xdr:from>
    <xdr:to>
      <xdr:col>15</xdr:col>
      <xdr:colOff>149225</xdr:colOff>
      <xdr:row>75</xdr:row>
      <xdr:rowOff>81280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86100" y="128397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91440</xdr:rowOff>
    </xdr:from>
    <xdr:ext cx="756920" cy="26416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50820" y="12607290"/>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167005</xdr:rowOff>
    </xdr:from>
    <xdr:to>
      <xdr:col>11</xdr:col>
      <xdr:colOff>60325</xdr:colOff>
      <xdr:row>75</xdr:row>
      <xdr:rowOff>95250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84400" y="1285430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105410</xdr:rowOff>
    </xdr:from>
    <xdr:ext cx="756920" cy="26479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51660" y="1262126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29210</xdr:rowOff>
    </xdr:from>
    <xdr:to>
      <xdr:col>6</xdr:col>
      <xdr:colOff>171450</xdr:colOff>
      <xdr:row>75</xdr:row>
      <xdr:rowOff>132715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85240" y="128879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143510</xdr:rowOff>
    </xdr:from>
    <xdr:ext cx="762000" cy="26289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49960" y="126593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71120</xdr:rowOff>
    </xdr:from>
    <xdr:to>
      <xdr:col>85</xdr:col>
      <xdr:colOff>66675</xdr:colOff>
      <xdr:row>69</xdr:row>
      <xdr:rowOff>45720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60348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136525</xdr:rowOff>
    </xdr:from>
    <xdr:to>
      <xdr:col>93</xdr:col>
      <xdr:colOff>3175</xdr:colOff>
      <xdr:row>69</xdr:row>
      <xdr:rowOff>45720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29740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156210</xdr:rowOff>
    </xdr:from>
    <xdr:to>
      <xdr:col>93</xdr:col>
      <xdr:colOff>3175</xdr:colOff>
      <xdr:row>70</xdr:row>
      <xdr:rowOff>65405</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29740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136525</xdr:rowOff>
    </xdr:from>
    <xdr:to>
      <xdr:col>100</xdr:col>
      <xdr:colOff>165100</xdr:colOff>
      <xdr:row>69</xdr:row>
      <xdr:rowOff>45720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900682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156210</xdr:rowOff>
    </xdr:from>
    <xdr:to>
      <xdr:col>100</xdr:col>
      <xdr:colOff>165100</xdr:colOff>
      <xdr:row>70</xdr:row>
      <xdr:rowOff>65405</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900682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136525</xdr:rowOff>
    </xdr:from>
    <xdr:to>
      <xdr:col>109</xdr:col>
      <xdr:colOff>104775</xdr:colOff>
      <xdr:row>69</xdr:row>
      <xdr:rowOff>45720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6400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156210</xdr:rowOff>
    </xdr:from>
    <xdr:to>
      <xdr:col>109</xdr:col>
      <xdr:colOff>104775</xdr:colOff>
      <xdr:row>70</xdr:row>
      <xdr:rowOff>65405</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6400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129540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60348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129540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61744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129540</xdr:rowOff>
    </xdr:from>
    <xdr:to>
      <xdr:col>106</xdr:col>
      <xdr:colOff>69850</xdr:colOff>
      <xdr:row>72</xdr:row>
      <xdr:rowOff>38735</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68348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104140</xdr:rowOff>
    </xdr:from>
    <xdr:to>
      <xdr:col>112</xdr:col>
      <xdr:colOff>177800</xdr:colOff>
      <xdr:row>83</xdr:row>
      <xdr:rowOff>123825</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72158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常備消防の単独設置や３つの町立こども園の運営など人件費を主な要因として類似団体内平均値を2.1ポイント上回っている。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平成30年度からの変化では、減少傾向にあるが依然として類似団体よりも高水準となっている。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「第７次行政改革大綱」に基づく定員管理の適正化や経常経費の削減に努める。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110490</xdr:rowOff>
    </xdr:from>
    <xdr:ext cx="293370" cy="22733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565380" y="11940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43180</xdr:rowOff>
    </xdr:from>
    <xdr:ext cx="502920" cy="26035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087860" y="1427353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149225</xdr:rowOff>
    </xdr:from>
    <xdr:to>
      <xdr:col>85</xdr:col>
      <xdr:colOff>66675</xdr:colOff>
      <xdr:row>81</xdr:row>
      <xdr:rowOff>149225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603480" y="14036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2920" cy="26543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087860" y="13891260"/>
          <a:ext cx="502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110490</xdr:rowOff>
    </xdr:from>
    <xdr:to>
      <xdr:col>85</xdr:col>
      <xdr:colOff>66675</xdr:colOff>
      <xdr:row>79</xdr:row>
      <xdr:rowOff>110490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603480" y="13655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140335</xdr:rowOff>
    </xdr:from>
    <xdr:ext cx="502920" cy="26479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2087860" y="13513435"/>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71120</xdr:rowOff>
    </xdr:from>
    <xdr:to>
      <xdr:col>85</xdr:col>
      <xdr:colOff>66675</xdr:colOff>
      <xdr:row>77</xdr:row>
      <xdr:rowOff>71120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603480" y="13272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101600</xdr:rowOff>
    </xdr:from>
    <xdr:ext cx="502920" cy="26035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2087860" y="1313180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32385</xdr:rowOff>
    </xdr:from>
    <xdr:to>
      <xdr:col>85</xdr:col>
      <xdr:colOff>66675</xdr:colOff>
      <xdr:row>75</xdr:row>
      <xdr:rowOff>32385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603480" y="12891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62230</xdr:rowOff>
    </xdr:from>
    <xdr:ext cx="502920" cy="26543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2087860" y="12749530"/>
          <a:ext cx="502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168910</xdr:rowOff>
    </xdr:from>
    <xdr:to>
      <xdr:col>85</xdr:col>
      <xdr:colOff>66675</xdr:colOff>
      <xdr:row>72</xdr:row>
      <xdr:rowOff>168910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603480" y="12513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23495</xdr:rowOff>
    </xdr:from>
    <xdr:ext cx="502920" cy="26479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2087860" y="12367895"/>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129540</xdr:rowOff>
    </xdr:from>
    <xdr:to>
      <xdr:col>85</xdr:col>
      <xdr:colOff>66675</xdr:colOff>
      <xdr:row>70</xdr:row>
      <xdr:rowOff>129540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60348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160020</xdr:rowOff>
    </xdr:from>
    <xdr:ext cx="502920" cy="26479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087860" y="1199007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129540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60348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90805</xdr:rowOff>
    </xdr:from>
    <xdr:to>
      <xdr:col>82</xdr:col>
      <xdr:colOff>107950</xdr:colOff>
      <xdr:row>80</xdr:row>
      <xdr:rowOff>59690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718280" y="12435205"/>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31115</xdr:rowOff>
    </xdr:from>
    <xdr:ext cx="756920" cy="26098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807180" y="13747115"/>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59690</xdr:rowOff>
    </xdr:from>
    <xdr:to>
      <xdr:col>82</xdr:col>
      <xdr:colOff>196850</xdr:colOff>
      <xdr:row>80</xdr:row>
      <xdr:rowOff>59690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629380" y="1377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3810</xdr:rowOff>
    </xdr:from>
    <xdr:ext cx="756920" cy="265430"/>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807180" y="12176760"/>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64.0</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90805</xdr:rowOff>
    </xdr:from>
    <xdr:to>
      <xdr:col>82</xdr:col>
      <xdr:colOff>196850</xdr:colOff>
      <xdr:row>72</xdr:row>
      <xdr:rowOff>90805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629380" y="1243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145415</xdr:rowOff>
    </xdr:from>
    <xdr:to>
      <xdr:col>82</xdr:col>
      <xdr:colOff>107950</xdr:colOff>
      <xdr:row>77</xdr:row>
      <xdr:rowOff>24765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869920" y="13175615"/>
          <a:ext cx="8483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122555</xdr:rowOff>
    </xdr:from>
    <xdr:ext cx="756920" cy="26098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807180" y="12809855"/>
          <a:ext cx="756920"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104775</xdr:rowOff>
    </xdr:from>
    <xdr:to>
      <xdr:col>82</xdr:col>
      <xdr:colOff>158750</xdr:colOff>
      <xdr:row>76</xdr:row>
      <xdr:rowOff>33655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667480" y="129635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24765</xdr:rowOff>
    </xdr:from>
    <xdr:to>
      <xdr:col>78</xdr:col>
      <xdr:colOff>69850</xdr:colOff>
      <xdr:row>77</xdr:row>
      <xdr:rowOff>125730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968220" y="13226415"/>
          <a:ext cx="9017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46990</xdr:rowOff>
    </xdr:from>
    <xdr:to>
      <xdr:col>78</xdr:col>
      <xdr:colOff>120650</xdr:colOff>
      <xdr:row>74</xdr:row>
      <xdr:rowOff>150495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819120" y="127342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161290</xdr:rowOff>
    </xdr:from>
    <xdr:ext cx="736600" cy="26479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83840" y="12505690"/>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125730</xdr:rowOff>
    </xdr:from>
    <xdr:to>
      <xdr:col>73</xdr:col>
      <xdr:colOff>180975</xdr:colOff>
      <xdr:row>78</xdr:row>
      <xdr:rowOff>99060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069060" y="13327380"/>
          <a:ext cx="89916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66675</xdr:rowOff>
    </xdr:from>
    <xdr:to>
      <xdr:col>74</xdr:col>
      <xdr:colOff>31750</xdr:colOff>
      <xdr:row>75</xdr:row>
      <xdr:rowOff>170180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917420" y="1292542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5080</xdr:rowOff>
    </xdr:from>
    <xdr:ext cx="762000" cy="26543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84680" y="1269238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99060</xdr:rowOff>
    </xdr:from>
    <xdr:to>
      <xdr:col>69</xdr:col>
      <xdr:colOff>92075</xdr:colOff>
      <xdr:row>79</xdr:row>
      <xdr:rowOff>110490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169900" y="13472160"/>
          <a:ext cx="89916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89535</xdr:rowOff>
    </xdr:from>
    <xdr:to>
      <xdr:col>69</xdr:col>
      <xdr:colOff>142875</xdr:colOff>
      <xdr:row>76</xdr:row>
      <xdr:rowOff>18415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018260" y="129482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29210</xdr:rowOff>
    </xdr:from>
    <xdr:ext cx="756920" cy="26289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82980" y="1271651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81915</xdr:rowOff>
    </xdr:from>
    <xdr:to>
      <xdr:col>65</xdr:col>
      <xdr:colOff>53975</xdr:colOff>
      <xdr:row>76</xdr:row>
      <xdr:rowOff>10160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116560" y="12940665"/>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20955</xdr:rowOff>
    </xdr:from>
    <xdr:ext cx="756920" cy="26035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3820" y="1270825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6035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49984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6035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65148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6035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74978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6035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85062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6035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948920" y="14411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93345</xdr:rowOff>
    </xdr:from>
    <xdr:to>
      <xdr:col>82</xdr:col>
      <xdr:colOff>158750</xdr:colOff>
      <xdr:row>77</xdr:row>
      <xdr:rowOff>22225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667480" y="131235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65405</xdr:rowOff>
    </xdr:from>
    <xdr:ext cx="756920" cy="26098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807180" y="13095605"/>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147955</xdr:rowOff>
    </xdr:from>
    <xdr:to>
      <xdr:col>78</xdr:col>
      <xdr:colOff>120650</xdr:colOff>
      <xdr:row>77</xdr:row>
      <xdr:rowOff>76835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819120" y="131781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60960</xdr:rowOff>
    </xdr:from>
    <xdr:ext cx="736600" cy="26543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83840" y="13262610"/>
          <a:ext cx="736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73660</xdr:rowOff>
    </xdr:from>
    <xdr:to>
      <xdr:col>74</xdr:col>
      <xdr:colOff>31750</xdr:colOff>
      <xdr:row>78</xdr:row>
      <xdr:rowOff>2540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917420" y="1327531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161925</xdr:rowOff>
    </xdr:from>
    <xdr:ext cx="762000" cy="26479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584680" y="133635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46990</xdr:rowOff>
    </xdr:from>
    <xdr:to>
      <xdr:col>69</xdr:col>
      <xdr:colOff>142875</xdr:colOff>
      <xdr:row>78</xdr:row>
      <xdr:rowOff>150495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018260" y="134200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135255</xdr:rowOff>
    </xdr:from>
    <xdr:ext cx="756920" cy="260350"/>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82980" y="1350835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58420</xdr:rowOff>
    </xdr:from>
    <xdr:to>
      <xdr:col>65</xdr:col>
      <xdr:colOff>53975</xdr:colOff>
      <xdr:row>79</xdr:row>
      <xdr:rowOff>161925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116560" y="1360297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146685</xdr:rowOff>
    </xdr:from>
    <xdr:ext cx="756920" cy="25971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783820" y="1369123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116840</xdr:rowOff>
    </xdr:from>
    <xdr:to>
      <xdr:col>34</xdr:col>
      <xdr:colOff>19050</xdr:colOff>
      <xdr:row>64</xdr:row>
      <xdr:rowOff>116840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90805</xdr:rowOff>
    </xdr:from>
    <xdr:to>
      <xdr:col>40</xdr:col>
      <xdr:colOff>280035</xdr:colOff>
      <xdr:row>3</xdr:row>
      <xdr:rowOff>19685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90805"/>
          <a:ext cx="12136755" cy="4432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38735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51255" y="0"/>
          <a:ext cx="2984500"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26035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860145" y="12700"/>
          <a:ext cx="2959100"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32385</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872845" y="32385"/>
          <a:ext cx="292608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京都府久御山町</a:t>
          </a:r>
        </a:p>
      </xdr:txBody>
    </xdr:sp>
    <xdr:clientData/>
  </xdr:twoCellAnchor>
  <xdr:twoCellAnchor>
    <xdr:from>
      <xdr:col>39</xdr:col>
      <xdr:colOff>1066165</xdr:colOff>
      <xdr:row>0</xdr:row>
      <xdr:rowOff>0</xdr:rowOff>
    </xdr:from>
    <xdr:to>
      <xdr:col>41</xdr:col>
      <xdr:colOff>501650</xdr:colOff>
      <xdr:row>2</xdr:row>
      <xdr:rowOff>38735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27485" y="0"/>
          <a:ext cx="2026285"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26035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54155" y="12700"/>
          <a:ext cx="1980565"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32385</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679555" y="32385"/>
          <a:ext cx="192341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113665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03120" y="12002135"/>
          <a:ext cx="4130040" cy="25590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67945</xdr:rowOff>
    </xdr:from>
    <xdr:to>
      <xdr:col>21</xdr:col>
      <xdr:colOff>0</xdr:colOff>
      <xdr:row>64</xdr:row>
      <xdr:rowOff>152400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593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159385</xdr:rowOff>
    </xdr:from>
    <xdr:to>
      <xdr:col>14</xdr:col>
      <xdr:colOff>38100</xdr:colOff>
      <xdr:row>63</xdr:row>
      <xdr:rowOff>159385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52040" y="1213231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106680</xdr:rowOff>
    </xdr:from>
    <xdr:to>
      <xdr:col>13</xdr:col>
      <xdr:colOff>139700</xdr:colOff>
      <xdr:row>64</xdr:row>
      <xdr:rowOff>35560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48560" y="1207960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106680</xdr:rowOff>
    </xdr:from>
    <xdr:to>
      <xdr:col>24</xdr:col>
      <xdr:colOff>12700</xdr:colOff>
      <xdr:row>64</xdr:row>
      <xdr:rowOff>35560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66260" y="12079605"/>
          <a:ext cx="9652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67945</xdr:rowOff>
    </xdr:from>
    <xdr:to>
      <xdr:col>31</xdr:col>
      <xdr:colOff>76200</xdr:colOff>
      <xdr:row>64</xdr:row>
      <xdr:rowOff>152400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5897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87630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03120" y="1079500"/>
          <a:ext cx="4130040" cy="25590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7040" y="119380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42545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7040" y="1461770"/>
          <a:ext cx="1234440"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7040" y="17653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177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749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177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749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177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61595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6695" y="12065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55245</xdr:rowOff>
    </xdr:from>
    <xdr:to>
      <xdr:col>1</xdr:col>
      <xdr:colOff>142875</xdr:colOff>
      <xdr:row>8</xdr:row>
      <xdr:rowOff>159385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6695" y="1474470"/>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120650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03120" y="1651000"/>
          <a:ext cx="4130040" cy="228917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22860</xdr:rowOff>
    </xdr:from>
    <xdr:ext cx="411480" cy="28194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35760" y="1270635"/>
          <a:ext cx="411480" cy="281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120650</xdr:rowOff>
    </xdr:from>
    <xdr:to>
      <xdr:col>33</xdr:col>
      <xdr:colOff>114300</xdr:colOff>
      <xdr:row>22</xdr:row>
      <xdr:rowOff>120650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03120" y="39401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149860</xdr:rowOff>
    </xdr:from>
    <xdr:ext cx="756920" cy="26352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48740" y="3797935"/>
          <a:ext cx="756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137160</xdr:rowOff>
    </xdr:from>
    <xdr:to>
      <xdr:col>33</xdr:col>
      <xdr:colOff>114300</xdr:colOff>
      <xdr:row>20</xdr:row>
      <xdr:rowOff>137160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03120" y="36137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167005</xdr:rowOff>
    </xdr:from>
    <xdr:ext cx="756920" cy="26225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48740" y="3472180"/>
          <a:ext cx="756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153035</xdr:rowOff>
    </xdr:from>
    <xdr:to>
      <xdr:col>33</xdr:col>
      <xdr:colOff>114300</xdr:colOff>
      <xdr:row>18</xdr:row>
      <xdr:rowOff>153035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03120" y="328676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8255</xdr:rowOff>
    </xdr:from>
    <xdr:ext cx="756920" cy="26098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48740" y="3141980"/>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170180</xdr:rowOff>
    </xdr:from>
    <xdr:to>
      <xdr:col>33</xdr:col>
      <xdr:colOff>114300</xdr:colOff>
      <xdr:row>16</xdr:row>
      <xdr:rowOff>170180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03120" y="29610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24765</xdr:rowOff>
    </xdr:from>
    <xdr:ext cx="756920" cy="26479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48740" y="281559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03120" y="26308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56920" cy="25654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48740" y="2488565"/>
          <a:ext cx="756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03120" y="230441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5692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48740" y="21621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03120" y="1977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5692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48740" y="18351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03120" y="1651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91440</xdr:rowOff>
    </xdr:from>
    <xdr:ext cx="756920" cy="25971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48740" y="151066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120650</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03120" y="1651000"/>
          <a:ext cx="4130040" cy="22891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109220</xdr:rowOff>
    </xdr:from>
    <xdr:to>
      <xdr:col>29</xdr:col>
      <xdr:colOff>127000</xdr:colOff>
      <xdr:row>19</xdr:row>
      <xdr:rowOff>139700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504180" y="2042795"/>
          <a:ext cx="0" cy="14020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111125</xdr:rowOff>
    </xdr:from>
    <xdr:ext cx="756920" cy="26098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588000" y="3416300"/>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70,318</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139700</xdr:rowOff>
    </xdr:from>
    <xdr:to>
      <xdr:col>30</xdr:col>
      <xdr:colOff>25400</xdr:colOff>
      <xdr:row>19</xdr:row>
      <xdr:rowOff>139700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415280" y="344487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24130</xdr:rowOff>
    </xdr:from>
    <xdr:ext cx="756920"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588000" y="17862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155,990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109220</xdr:rowOff>
    </xdr:from>
    <xdr:to>
      <xdr:col>30</xdr:col>
      <xdr:colOff>25400</xdr:colOff>
      <xdr:row>11</xdr:row>
      <xdr:rowOff>109220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415280" y="204279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168910</xdr:rowOff>
    </xdr:from>
    <xdr:to>
      <xdr:col>29</xdr:col>
      <xdr:colOff>127000</xdr:colOff>
      <xdr:row>12</xdr:row>
      <xdr:rowOff>39370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871720" y="2102485"/>
          <a:ext cx="63246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80010</xdr:rowOff>
    </xdr:from>
    <xdr:ext cx="756920" cy="26479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588000" y="2699385"/>
          <a:ext cx="75692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111,075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107950</xdr:rowOff>
    </xdr:from>
    <xdr:to>
      <xdr:col>29</xdr:col>
      <xdr:colOff>177800</xdr:colOff>
      <xdr:row>16</xdr:row>
      <xdr:rowOff>36830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453380" y="272732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39370</xdr:rowOff>
    </xdr:from>
    <xdr:to>
      <xdr:col>26</xdr:col>
      <xdr:colOff>50800</xdr:colOff>
      <xdr:row>12</xdr:row>
      <xdr:rowOff>140970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193540" y="2144395"/>
          <a:ext cx="678180" cy="1016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158115</xdr:rowOff>
    </xdr:from>
    <xdr:to>
      <xdr:col>26</xdr:col>
      <xdr:colOff>101600</xdr:colOff>
      <xdr:row>16</xdr:row>
      <xdr:rowOff>86360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820920" y="277749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70485</xdr:rowOff>
    </xdr:from>
    <xdr:ext cx="731520" cy="26352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500880" y="2861310"/>
          <a:ext cx="7315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108,130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12</xdr:row>
      <xdr:rowOff>140970</xdr:rowOff>
    </xdr:from>
    <xdr:to>
      <xdr:col>22</xdr:col>
      <xdr:colOff>114300</xdr:colOff>
      <xdr:row>14</xdr:row>
      <xdr:rowOff>39370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515360" y="2245995"/>
          <a:ext cx="678180" cy="2413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59055</xdr:rowOff>
    </xdr:from>
    <xdr:to>
      <xdr:col>22</xdr:col>
      <xdr:colOff>165100</xdr:colOff>
      <xdr:row>16</xdr:row>
      <xdr:rowOff>162560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142740" y="2849880"/>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147320</xdr:rowOff>
    </xdr:from>
    <xdr:ext cx="762000" cy="25971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822700" y="29381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39370</xdr:rowOff>
    </xdr:from>
    <xdr:to>
      <xdr:col>18</xdr:col>
      <xdr:colOff>177800</xdr:colOff>
      <xdr:row>14</xdr:row>
      <xdr:rowOff>46355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832100" y="2487295"/>
          <a:ext cx="68326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67310</xdr:rowOff>
    </xdr:from>
    <xdr:to>
      <xdr:col>19</xdr:col>
      <xdr:colOff>38100</xdr:colOff>
      <xdr:row>16</xdr:row>
      <xdr:rowOff>171450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464560" y="2858135"/>
          <a:ext cx="9652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156210</xdr:rowOff>
    </xdr:from>
    <xdr:ext cx="762000" cy="26162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144520" y="294703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76835</xdr:rowOff>
    </xdr:from>
    <xdr:to>
      <xdr:col>15</xdr:col>
      <xdr:colOff>101600</xdr:colOff>
      <xdr:row>17</xdr:row>
      <xdr:rowOff>5080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781300" y="286766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164465</xdr:rowOff>
    </xdr:from>
    <xdr:ext cx="756920" cy="26479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461260" y="295529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143510</xdr:rowOff>
    </xdr:from>
    <xdr:ext cx="762000" cy="26289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33146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143510</xdr:rowOff>
    </xdr:from>
    <xdr:ext cx="756920" cy="26289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699000" y="3963035"/>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143510</xdr:rowOff>
    </xdr:from>
    <xdr:ext cx="762000" cy="26289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02082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143510</xdr:rowOff>
    </xdr:from>
    <xdr:ext cx="762000" cy="26289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33756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143510</xdr:rowOff>
    </xdr:from>
    <xdr:ext cx="756920" cy="26289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659380" y="3963035"/>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11</xdr:row>
      <xdr:rowOff>118110</xdr:rowOff>
    </xdr:from>
    <xdr:to>
      <xdr:col>29</xdr:col>
      <xdr:colOff>177800</xdr:colOff>
      <xdr:row>12</xdr:row>
      <xdr:rowOff>48260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453380" y="2051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26670</xdr:rowOff>
    </xdr:from>
    <xdr:ext cx="756920"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588000" y="19602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152,341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11</xdr:row>
      <xdr:rowOff>160020</xdr:rowOff>
    </xdr:from>
    <xdr:to>
      <xdr:col>26</xdr:col>
      <xdr:colOff>101600</xdr:colOff>
      <xdr:row>12</xdr:row>
      <xdr:rowOff>90170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820920" y="2093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100330</xdr:rowOff>
    </xdr:from>
    <xdr:ext cx="731520" cy="25400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500880" y="186245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149,790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12</xdr:row>
      <xdr:rowOff>90170</xdr:rowOff>
    </xdr:from>
    <xdr:to>
      <xdr:col>22</xdr:col>
      <xdr:colOff>165100</xdr:colOff>
      <xdr:row>13</xdr:row>
      <xdr:rowOff>20320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142740" y="219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30480</xdr:rowOff>
    </xdr:from>
    <xdr:ext cx="762000" cy="25400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822700" y="19640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143,575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13</xdr:row>
      <xdr:rowOff>160020</xdr:rowOff>
    </xdr:from>
    <xdr:to>
      <xdr:col>19</xdr:col>
      <xdr:colOff>38100</xdr:colOff>
      <xdr:row>14</xdr:row>
      <xdr:rowOff>90170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464560" y="2436495"/>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100330</xdr:rowOff>
    </xdr:from>
    <xdr:ext cx="762000" cy="25400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144520" y="22053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13</xdr:row>
      <xdr:rowOff>167005</xdr:rowOff>
    </xdr:from>
    <xdr:to>
      <xdr:col>15</xdr:col>
      <xdr:colOff>101600</xdr:colOff>
      <xdr:row>14</xdr:row>
      <xdr:rowOff>97790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781300" y="24434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107315</xdr:rowOff>
    </xdr:from>
    <xdr:ext cx="75692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461260" y="22123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128,355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97790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03120" y="5080000"/>
          <a:ext cx="413004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47040" y="5194300"/>
          <a:ext cx="123444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47040" y="546100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47040" y="57658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19685</xdr:rowOff>
    </xdr:from>
    <xdr:to>
      <xdr:col>1</xdr:col>
      <xdr:colOff>177800</xdr:colOff>
      <xdr:row>30</xdr:row>
      <xdr:rowOff>19685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1770" y="52584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7749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177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7749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177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71120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26695" y="52070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2669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03120" y="5650865"/>
          <a:ext cx="413004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32385</xdr:rowOff>
    </xdr:from>
    <xdr:ext cx="411480" cy="27622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35760" y="5271135"/>
          <a:ext cx="41148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03120" y="7937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03120" y="74803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56920" cy="26098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48740" y="7338695"/>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03120" y="70231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56920" cy="25590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48740" y="6880860"/>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03120" y="65659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5692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48740" y="642366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03120" y="61087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56920" cy="25527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48740" y="596646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03120" y="5650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6920" cy="25400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48740" y="55098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03120" y="5650865"/>
          <a:ext cx="413004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10795</xdr:rowOff>
    </xdr:from>
    <xdr:to>
      <xdr:col>29</xdr:col>
      <xdr:colOff>127000</xdr:colOff>
      <xdr:row>38</xdr:row>
      <xdr:rowOff>124460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504180" y="6278245"/>
          <a:ext cx="0" cy="13138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95885</xdr:rowOff>
    </xdr:from>
    <xdr:ext cx="756920" cy="26098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588000" y="7563485"/>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-4,779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124460</xdr:rowOff>
    </xdr:from>
    <xdr:to>
      <xdr:col>30</xdr:col>
      <xdr:colOff>25400</xdr:colOff>
      <xdr:row>38</xdr:row>
      <xdr:rowOff>124460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415280" y="759206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96520</xdr:rowOff>
    </xdr:from>
    <xdr:ext cx="756920" cy="2584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588000" y="602107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52,583</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10795</xdr:rowOff>
    </xdr:from>
    <xdr:to>
      <xdr:col>30</xdr:col>
      <xdr:colOff>25400</xdr:colOff>
      <xdr:row>34</xdr:row>
      <xdr:rowOff>10795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415280" y="627824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264795</xdr:rowOff>
    </xdr:from>
    <xdr:to>
      <xdr:col>29</xdr:col>
      <xdr:colOff>127000</xdr:colOff>
      <xdr:row>37</xdr:row>
      <xdr:rowOff>307975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871720" y="7389495"/>
          <a:ext cx="63246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72390</xdr:rowOff>
    </xdr:from>
    <xdr:ext cx="756920" cy="25971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588000" y="6682740"/>
          <a:ext cx="75692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25,901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227330</xdr:rowOff>
    </xdr:from>
    <xdr:to>
      <xdr:col>29</xdr:col>
      <xdr:colOff>177800</xdr:colOff>
      <xdr:row>35</xdr:row>
      <xdr:rowOff>329565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453380" y="68376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307975</xdr:rowOff>
    </xdr:from>
    <xdr:to>
      <xdr:col>26</xdr:col>
      <xdr:colOff>50800</xdr:colOff>
      <xdr:row>38</xdr:row>
      <xdr:rowOff>79375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193540" y="7432675"/>
          <a:ext cx="678180" cy="1143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267335</xdr:rowOff>
    </xdr:from>
    <xdr:to>
      <xdr:col>26</xdr:col>
      <xdr:colOff>101600</xdr:colOff>
      <xdr:row>36</xdr:row>
      <xdr:rowOff>26670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82092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36195</xdr:rowOff>
    </xdr:from>
    <xdr:ext cx="731520" cy="25971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500880" y="6646545"/>
          <a:ext cx="7315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24,110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38</xdr:row>
      <xdr:rowOff>79375</xdr:rowOff>
    </xdr:from>
    <xdr:to>
      <xdr:col>22</xdr:col>
      <xdr:colOff>114300</xdr:colOff>
      <xdr:row>38</xdr:row>
      <xdr:rowOff>109220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515360" y="7546975"/>
          <a:ext cx="67818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302260</xdr:rowOff>
    </xdr:from>
    <xdr:to>
      <xdr:col>22</xdr:col>
      <xdr:colOff>165100</xdr:colOff>
      <xdr:row>36</xdr:row>
      <xdr:rowOff>60960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142740" y="6912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71120</xdr:rowOff>
    </xdr:from>
    <xdr:ext cx="762000" cy="25971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822700" y="66814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38</xdr:row>
      <xdr:rowOff>109220</xdr:rowOff>
    </xdr:from>
    <xdr:to>
      <xdr:col>18</xdr:col>
      <xdr:colOff>177800</xdr:colOff>
      <xdr:row>38</xdr:row>
      <xdr:rowOff>123825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832100" y="7576820"/>
          <a:ext cx="68326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297180</xdr:rowOff>
    </xdr:from>
    <xdr:to>
      <xdr:col>19</xdr:col>
      <xdr:colOff>38100</xdr:colOff>
      <xdr:row>36</xdr:row>
      <xdr:rowOff>55245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464560" y="6907530"/>
          <a:ext cx="9652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66040</xdr:rowOff>
    </xdr:from>
    <xdr:ext cx="762000" cy="25400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144520" y="66763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269240</xdr:rowOff>
    </xdr:from>
    <xdr:to>
      <xdr:col>15</xdr:col>
      <xdr:colOff>101600</xdr:colOff>
      <xdr:row>36</xdr:row>
      <xdr:rowOff>27305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781300" y="68795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37465</xdr:rowOff>
    </xdr:from>
    <xdr:ext cx="756920"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461260" y="664781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6416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33146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56920" cy="26416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99000" y="7960360"/>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6416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02082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6416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33756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56920" cy="26416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659380" y="7960360"/>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215265</xdr:rowOff>
    </xdr:from>
    <xdr:to>
      <xdr:col>29</xdr:col>
      <xdr:colOff>177800</xdr:colOff>
      <xdr:row>37</xdr:row>
      <xdr:rowOff>316230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453380" y="73399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186690</xdr:rowOff>
    </xdr:from>
    <xdr:ext cx="756920" cy="26098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588000" y="7311390"/>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3,958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256540</xdr:rowOff>
    </xdr:from>
    <xdr:to>
      <xdr:col>26</xdr:col>
      <xdr:colOff>101600</xdr:colOff>
      <xdr:row>38</xdr:row>
      <xdr:rowOff>15240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820920" y="7381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342900</xdr:rowOff>
    </xdr:from>
    <xdr:ext cx="731520" cy="26289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500880" y="7467600"/>
          <a:ext cx="7315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38</xdr:row>
      <xdr:rowOff>27305</xdr:rowOff>
    </xdr:from>
    <xdr:to>
      <xdr:col>22</xdr:col>
      <xdr:colOff>165100</xdr:colOff>
      <xdr:row>38</xdr:row>
      <xdr:rowOff>130810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142740" y="7494905"/>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115570</xdr:rowOff>
    </xdr:from>
    <xdr:ext cx="762000" cy="26035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822700" y="758317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38</xdr:row>
      <xdr:rowOff>57150</xdr:rowOff>
    </xdr:from>
    <xdr:to>
      <xdr:col>19</xdr:col>
      <xdr:colOff>38100</xdr:colOff>
      <xdr:row>38</xdr:row>
      <xdr:rowOff>161290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464560" y="7524750"/>
          <a:ext cx="9652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145415</xdr:rowOff>
    </xdr:from>
    <xdr:ext cx="762000" cy="25463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144520" y="76130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71120</xdr:rowOff>
    </xdr:from>
    <xdr:to>
      <xdr:col>15</xdr:col>
      <xdr:colOff>101600</xdr:colOff>
      <xdr:row>38</xdr:row>
      <xdr:rowOff>171450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781300" y="753872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160020</xdr:rowOff>
    </xdr:from>
    <xdr:ext cx="75692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461260" y="76276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-4,714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5052"/>
          <a:ext cx="414234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38735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15,505
14,603
13.86
8,682,006
8,267,129
384,394
5,408,624
3,517,357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123825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479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6470" cy="25971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3260" y="3176905"/>
          <a:ext cx="60464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31505" cy="26098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3260" y="3494405"/>
          <a:ext cx="82315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32385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9885" cy="22796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0866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114300</xdr:rowOff>
    </xdr:from>
    <xdr:ext cx="531495" cy="26479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5425" y="6972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101600</xdr:rowOff>
    </xdr:from>
    <xdr:to>
      <xdr:col>28</xdr:col>
      <xdr:colOff>114300</xdr:colOff>
      <xdr:row>39</xdr:row>
      <xdr:rowOff>101600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168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130810</xdr:rowOff>
    </xdr:from>
    <xdr:ext cx="531495" cy="26479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5425" y="66459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117475</xdr:rowOff>
    </xdr:from>
    <xdr:to>
      <xdr:col>28</xdr:col>
      <xdr:colOff>114300</xdr:colOff>
      <xdr:row>37</xdr:row>
      <xdr:rowOff>117475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168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147320</xdr:rowOff>
    </xdr:from>
    <xdr:ext cx="531495" cy="25971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5425" y="631952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134620</xdr:rowOff>
    </xdr:from>
    <xdr:to>
      <xdr:col>28</xdr:col>
      <xdr:colOff>114300</xdr:colOff>
      <xdr:row>35</xdr:row>
      <xdr:rowOff>134620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1680" y="6135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163830</xdr:rowOff>
    </xdr:from>
    <xdr:ext cx="595630" cy="26543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99313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151130</xdr:rowOff>
    </xdr:from>
    <xdr:to>
      <xdr:col>28</xdr:col>
      <xdr:colOff>114300</xdr:colOff>
      <xdr:row>33</xdr:row>
      <xdr:rowOff>151130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168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5630" cy="26289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168275</xdr:rowOff>
    </xdr:from>
    <xdr:to>
      <xdr:col>28</xdr:col>
      <xdr:colOff>114300</xdr:colOff>
      <xdr:row>31</xdr:row>
      <xdr:rowOff>168275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168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22860</xdr:rowOff>
    </xdr:from>
    <xdr:ext cx="595630" cy="26479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30</xdr:row>
      <xdr:rowOff>9525</xdr:rowOff>
    </xdr:from>
    <xdr:to>
      <xdr:col>28</xdr:col>
      <xdr:colOff>114300</xdr:colOff>
      <xdr:row>30</xdr:row>
      <xdr:rowOff>9525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168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38735</xdr:rowOff>
    </xdr:from>
    <xdr:ext cx="595630" cy="26543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55880</xdr:rowOff>
    </xdr:from>
    <xdr:ext cx="595630" cy="25971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5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61595</xdr:rowOff>
    </xdr:from>
    <xdr:to>
      <xdr:col>24</xdr:col>
      <xdr:colOff>62865</xdr:colOff>
      <xdr:row>38</xdr:row>
      <xdr:rowOff>146050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511675" y="5205095"/>
          <a:ext cx="127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149860</xdr:rowOff>
    </xdr:from>
    <xdr:ext cx="534670" cy="26416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564380" y="666496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67,799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146050</xdr:rowOff>
    </xdr:from>
    <xdr:to>
      <xdr:col>24</xdr:col>
      <xdr:colOff>152400</xdr:colOff>
      <xdr:row>38</xdr:row>
      <xdr:rowOff>146050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29760" y="6661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7620</xdr:rowOff>
    </xdr:from>
    <xdr:ext cx="598805" cy="26162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564380" y="497967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156,872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61595</xdr:rowOff>
    </xdr:from>
    <xdr:to>
      <xdr:col>24</xdr:col>
      <xdr:colOff>152400</xdr:colOff>
      <xdr:row>30</xdr:row>
      <xdr:rowOff>61595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429760" y="52050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61595</xdr:rowOff>
    </xdr:from>
    <xdr:to>
      <xdr:col>24</xdr:col>
      <xdr:colOff>63500</xdr:colOff>
      <xdr:row>30</xdr:row>
      <xdr:rowOff>102870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00780" y="5205095"/>
          <a:ext cx="812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76835</xdr:rowOff>
    </xdr:from>
    <xdr:ext cx="534670" cy="26098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564380" y="6077585"/>
          <a:ext cx="534670"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99060</xdr:rowOff>
    </xdr:from>
    <xdr:to>
      <xdr:col>24</xdr:col>
      <xdr:colOff>114300</xdr:colOff>
      <xdr:row>36</xdr:row>
      <xdr:rowOff>27305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462780" y="60998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102870</xdr:rowOff>
    </xdr:from>
    <xdr:to>
      <xdr:col>19</xdr:col>
      <xdr:colOff>177800</xdr:colOff>
      <xdr:row>31</xdr:row>
      <xdr:rowOff>29845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832100" y="5246370"/>
          <a:ext cx="86868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132080</xdr:rowOff>
    </xdr:from>
    <xdr:to>
      <xdr:col>20</xdr:col>
      <xdr:colOff>38100</xdr:colOff>
      <xdr:row>36</xdr:row>
      <xdr:rowOff>60325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649980" y="613283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50800</xdr:rowOff>
    </xdr:from>
    <xdr:ext cx="529590" cy="26479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38525" y="622300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29845</xdr:rowOff>
    </xdr:from>
    <xdr:to>
      <xdr:col>15</xdr:col>
      <xdr:colOff>50800</xdr:colOff>
      <xdr:row>34</xdr:row>
      <xdr:rowOff>81915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968500" y="5344795"/>
          <a:ext cx="863600" cy="566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35560</xdr:rowOff>
    </xdr:from>
    <xdr:to>
      <xdr:col>15</xdr:col>
      <xdr:colOff>101600</xdr:colOff>
      <xdr:row>36</xdr:row>
      <xdr:rowOff>139700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781300" y="62077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130175</xdr:rowOff>
    </xdr:from>
    <xdr:ext cx="529590" cy="26479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574925" y="630237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80010</xdr:rowOff>
    </xdr:from>
    <xdr:to>
      <xdr:col>10</xdr:col>
      <xdr:colOff>114300</xdr:colOff>
      <xdr:row>34</xdr:row>
      <xdr:rowOff>81915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04900" y="590931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120650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17700" y="635952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111125</xdr:rowOff>
    </xdr:from>
    <xdr:ext cx="534670" cy="26098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06245" y="645477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34290</xdr:rowOff>
    </xdr:from>
    <xdr:to>
      <xdr:col>6</xdr:col>
      <xdr:colOff>38100</xdr:colOff>
      <xdr:row>37</xdr:row>
      <xdr:rowOff>138430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54100" y="637794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128905</xdr:rowOff>
    </xdr:from>
    <xdr:ext cx="529590" cy="26416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42645" y="647255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56920" cy="26479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32816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79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56920" cy="26479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64668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79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79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30</xdr:row>
      <xdr:rowOff>9525</xdr:rowOff>
    </xdr:from>
    <xdr:to>
      <xdr:col>24</xdr:col>
      <xdr:colOff>114300</xdr:colOff>
      <xdr:row>30</xdr:row>
      <xdr:rowOff>113665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462780" y="51530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137160</xdr:rowOff>
    </xdr:from>
    <xdr:ext cx="598805" cy="26479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564380" y="510921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156,872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50165</xdr:rowOff>
    </xdr:from>
    <xdr:to>
      <xdr:col>20</xdr:col>
      <xdr:colOff>38100</xdr:colOff>
      <xdr:row>30</xdr:row>
      <xdr:rowOff>154940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649980" y="5193665"/>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28</xdr:row>
      <xdr:rowOff>171450</xdr:rowOff>
    </xdr:from>
    <xdr:ext cx="593725" cy="26479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06140" y="4972050"/>
          <a:ext cx="593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30</xdr:row>
      <xdr:rowOff>153035</xdr:rowOff>
    </xdr:from>
    <xdr:to>
      <xdr:col>15</xdr:col>
      <xdr:colOff>101600</xdr:colOff>
      <xdr:row>31</xdr:row>
      <xdr:rowOff>81915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781300" y="52965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29</xdr:row>
      <xdr:rowOff>99060</xdr:rowOff>
    </xdr:from>
    <xdr:ext cx="598805" cy="26162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542540" y="507111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29845</xdr:rowOff>
    </xdr:from>
    <xdr:to>
      <xdr:col>10</xdr:col>
      <xdr:colOff>165100</xdr:colOff>
      <xdr:row>34</xdr:row>
      <xdr:rowOff>133985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17700" y="58591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150495</xdr:rowOff>
    </xdr:from>
    <xdr:ext cx="593725" cy="26416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673860" y="5636895"/>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27940</xdr:rowOff>
    </xdr:from>
    <xdr:to>
      <xdr:col>6</xdr:col>
      <xdr:colOff>38100</xdr:colOff>
      <xdr:row>34</xdr:row>
      <xdr:rowOff>132080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54100" y="585724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32</xdr:row>
      <xdr:rowOff>148590</xdr:rowOff>
    </xdr:from>
    <xdr:ext cx="593725" cy="26416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10260" y="5634990"/>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32385</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9885" cy="22796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0866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114300</xdr:rowOff>
    </xdr:from>
    <xdr:ext cx="531495" cy="26479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25425" y="10401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101600</xdr:rowOff>
    </xdr:from>
    <xdr:to>
      <xdr:col>28</xdr:col>
      <xdr:colOff>114300</xdr:colOff>
      <xdr:row>59</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4168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130810</xdr:rowOff>
    </xdr:from>
    <xdr:ext cx="531495" cy="26479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25425" y="100749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117475</xdr:rowOff>
    </xdr:from>
    <xdr:to>
      <xdr:col>28</xdr:col>
      <xdr:colOff>114300</xdr:colOff>
      <xdr:row>57</xdr:row>
      <xdr:rowOff>117475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4168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147320</xdr:rowOff>
    </xdr:from>
    <xdr:ext cx="531495" cy="25971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25425" y="974852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134620</xdr:rowOff>
    </xdr:from>
    <xdr:to>
      <xdr:col>28</xdr:col>
      <xdr:colOff>114300</xdr:colOff>
      <xdr:row>55</xdr:row>
      <xdr:rowOff>134620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41680" y="9564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163830</xdr:rowOff>
    </xdr:from>
    <xdr:ext cx="595630" cy="26543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42213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151130</xdr:rowOff>
    </xdr:from>
    <xdr:to>
      <xdr:col>28</xdr:col>
      <xdr:colOff>114300</xdr:colOff>
      <xdr:row>53</xdr:row>
      <xdr:rowOff>151130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4168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6289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20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168275</xdr:rowOff>
    </xdr:from>
    <xdr:to>
      <xdr:col>28</xdr:col>
      <xdr:colOff>114300</xdr:colOff>
      <xdr:row>51</xdr:row>
      <xdr:rowOff>168275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4168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22860</xdr:rowOff>
    </xdr:from>
    <xdr:ext cx="595630" cy="26479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50</xdr:row>
      <xdr:rowOff>9525</xdr:rowOff>
    </xdr:from>
    <xdr:to>
      <xdr:col>28</xdr:col>
      <xdr:colOff>114300</xdr:colOff>
      <xdr:row>50</xdr:row>
      <xdr:rowOff>9525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4168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38735</xdr:rowOff>
    </xdr:from>
    <xdr:ext cx="595630" cy="26543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9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55880</xdr:rowOff>
    </xdr:from>
    <xdr:ext cx="595630" cy="25971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4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140335</xdr:rowOff>
    </xdr:from>
    <xdr:to>
      <xdr:col>24</xdr:col>
      <xdr:colOff>62865</xdr:colOff>
      <xdr:row>59</xdr:row>
      <xdr:rowOff>160655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511675" y="8712835"/>
          <a:ext cx="127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163830</xdr:rowOff>
    </xdr:from>
    <xdr:ext cx="534670" cy="265430"/>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564380" y="1027938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56,468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160655</xdr:rowOff>
    </xdr:from>
    <xdr:to>
      <xdr:col>24</xdr:col>
      <xdr:colOff>152400</xdr:colOff>
      <xdr:row>59</xdr:row>
      <xdr:rowOff>160655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429760" y="102762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86360</xdr:rowOff>
    </xdr:from>
    <xdr:ext cx="598805" cy="26289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564380" y="848741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152,146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140335</xdr:rowOff>
    </xdr:from>
    <xdr:to>
      <xdr:col>24</xdr:col>
      <xdr:colOff>152400</xdr:colOff>
      <xdr:row>50</xdr:row>
      <xdr:rowOff>140335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429760" y="87128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14605</xdr:rowOff>
    </xdr:from>
    <xdr:to>
      <xdr:col>24</xdr:col>
      <xdr:colOff>63500</xdr:colOff>
      <xdr:row>58</xdr:row>
      <xdr:rowOff>83185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00780" y="9958705"/>
          <a:ext cx="8128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149860</xdr:rowOff>
    </xdr:from>
    <xdr:ext cx="534670" cy="26416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564380" y="9408160"/>
          <a:ext cx="5346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97,365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126365</xdr:rowOff>
    </xdr:from>
    <xdr:to>
      <xdr:col>24</xdr:col>
      <xdr:colOff>114300</xdr:colOff>
      <xdr:row>56</xdr:row>
      <xdr:rowOff>55245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462780" y="95561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83185</xdr:rowOff>
    </xdr:from>
    <xdr:to>
      <xdr:col>19</xdr:col>
      <xdr:colOff>177800</xdr:colOff>
      <xdr:row>59</xdr:row>
      <xdr:rowOff>34925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832100" y="10027285"/>
          <a:ext cx="86868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33020</xdr:rowOff>
    </xdr:from>
    <xdr:to>
      <xdr:col>20</xdr:col>
      <xdr:colOff>38100</xdr:colOff>
      <xdr:row>56</xdr:row>
      <xdr:rowOff>137160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649980" y="963422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153670</xdr:rowOff>
    </xdr:from>
    <xdr:ext cx="529590" cy="26543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38525" y="941197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92,449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163195</xdr:rowOff>
    </xdr:from>
    <xdr:to>
      <xdr:col>15</xdr:col>
      <xdr:colOff>50800</xdr:colOff>
      <xdr:row>59</xdr:row>
      <xdr:rowOff>34925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968500" y="9764395"/>
          <a:ext cx="86360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69850</xdr:rowOff>
    </xdr:from>
    <xdr:to>
      <xdr:col>15</xdr:col>
      <xdr:colOff>101600</xdr:colOff>
      <xdr:row>56</xdr:row>
      <xdr:rowOff>171450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781300" y="967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15240</xdr:rowOff>
    </xdr:from>
    <xdr:ext cx="529590" cy="26416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574925" y="944499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163195</xdr:rowOff>
    </xdr:from>
    <xdr:to>
      <xdr:col>10</xdr:col>
      <xdr:colOff>114300</xdr:colOff>
      <xdr:row>57</xdr:row>
      <xdr:rowOff>64135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04900" y="9764395"/>
          <a:ext cx="8636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127000</xdr:rowOff>
    </xdr:from>
    <xdr:to>
      <xdr:col>10</xdr:col>
      <xdr:colOff>165100</xdr:colOff>
      <xdr:row>57</xdr:row>
      <xdr:rowOff>55880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17700" y="97282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46990</xdr:rowOff>
    </xdr:from>
    <xdr:ext cx="534670" cy="26479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06245" y="981964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41910</xdr:rowOff>
    </xdr:from>
    <xdr:to>
      <xdr:col>6</xdr:col>
      <xdr:colOff>38100</xdr:colOff>
      <xdr:row>57</xdr:row>
      <xdr:rowOff>145415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54100" y="981456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136525</xdr:rowOff>
    </xdr:from>
    <xdr:ext cx="529590" cy="26035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42645" y="990917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56920" cy="26479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32816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79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56920" cy="26479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668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79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79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138430</xdr:rowOff>
    </xdr:from>
    <xdr:to>
      <xdr:col>24</xdr:col>
      <xdr:colOff>114300</xdr:colOff>
      <xdr:row>58</xdr:row>
      <xdr:rowOff>66675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462780" y="99110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116205</xdr:rowOff>
    </xdr:from>
    <xdr:ext cx="534670" cy="26479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564380" y="988885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31115</xdr:rowOff>
    </xdr:from>
    <xdr:to>
      <xdr:col>20</xdr:col>
      <xdr:colOff>38100</xdr:colOff>
      <xdr:row>58</xdr:row>
      <xdr:rowOff>135255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649980" y="997521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125730</xdr:rowOff>
    </xdr:from>
    <xdr:ext cx="529590" cy="26479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38525" y="1006983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158750</xdr:rowOff>
    </xdr:from>
    <xdr:to>
      <xdr:col>15</xdr:col>
      <xdr:colOff>101600</xdr:colOff>
      <xdr:row>59</xdr:row>
      <xdr:rowOff>86995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781300" y="101028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78105</xdr:rowOff>
    </xdr:from>
    <xdr:ext cx="529590" cy="26035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574925" y="1019365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111760</xdr:rowOff>
    </xdr:from>
    <xdr:to>
      <xdr:col>10</xdr:col>
      <xdr:colOff>165100</xdr:colOff>
      <xdr:row>57</xdr:row>
      <xdr:rowOff>40640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17700" y="97129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57150</xdr:rowOff>
    </xdr:from>
    <xdr:ext cx="534670" cy="26479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06245" y="94869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11430</xdr:rowOff>
    </xdr:from>
    <xdr:to>
      <xdr:col>6</xdr:col>
      <xdr:colOff>38100</xdr:colOff>
      <xdr:row>57</xdr:row>
      <xdr:rowOff>115570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54100" y="978408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132715</xdr:rowOff>
    </xdr:from>
    <xdr:ext cx="529590" cy="26225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42645" y="9562465"/>
          <a:ext cx="5295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32385</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9885" cy="22796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08660" y="11494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45720</xdr:rowOff>
    </xdr:from>
    <xdr:to>
      <xdr:col>28</xdr:col>
      <xdr:colOff>114300</xdr:colOff>
      <xdr:row>79</xdr:row>
      <xdr:rowOff>45720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4168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75565</xdr:rowOff>
    </xdr:from>
    <xdr:ext cx="248920" cy="26225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02920" y="1344866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6985</xdr:rowOff>
    </xdr:from>
    <xdr:to>
      <xdr:col>28</xdr:col>
      <xdr:colOff>114300</xdr:colOff>
      <xdr:row>77</xdr:row>
      <xdr:rowOff>6985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4168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36195</xdr:rowOff>
    </xdr:from>
    <xdr:ext cx="531495" cy="26416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25425" y="13066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143510</xdr:rowOff>
    </xdr:from>
    <xdr:to>
      <xdr:col>28</xdr:col>
      <xdr:colOff>114300</xdr:colOff>
      <xdr:row>74</xdr:row>
      <xdr:rowOff>143510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4168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171450</xdr:rowOff>
    </xdr:from>
    <xdr:ext cx="531495" cy="26479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25425" y="12687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104140</xdr:rowOff>
    </xdr:from>
    <xdr:to>
      <xdr:col>28</xdr:col>
      <xdr:colOff>114300</xdr:colOff>
      <xdr:row>72</xdr:row>
      <xdr:rowOff>104140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4168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133985</xdr:rowOff>
    </xdr:from>
    <xdr:ext cx="531495" cy="26098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25425" y="12306935"/>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65405</xdr:rowOff>
    </xdr:from>
    <xdr:to>
      <xdr:col>28</xdr:col>
      <xdr:colOff>114300</xdr:colOff>
      <xdr:row>70</xdr:row>
      <xdr:rowOff>65405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4168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94615</xdr:rowOff>
    </xdr:from>
    <xdr:ext cx="531495" cy="26416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25425" y="11924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55880</xdr:rowOff>
    </xdr:from>
    <xdr:ext cx="531495" cy="25971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25425" y="115430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88900</xdr:rowOff>
    </xdr:from>
    <xdr:to>
      <xdr:col>24</xdr:col>
      <xdr:colOff>62865</xdr:colOff>
      <xdr:row>78</xdr:row>
      <xdr:rowOff>162560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511675" y="1226185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167005</xdr:rowOff>
    </xdr:from>
    <xdr:ext cx="469900" cy="26225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564380" y="1354010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162560</xdr:rowOff>
    </xdr:from>
    <xdr:to>
      <xdr:col>24</xdr:col>
      <xdr:colOff>152400</xdr:colOff>
      <xdr:row>78</xdr:row>
      <xdr:rowOff>162560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429760" y="135356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34290</xdr:rowOff>
    </xdr:from>
    <xdr:ext cx="534670" cy="264160"/>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564380" y="1203579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34,888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88900</xdr:rowOff>
    </xdr:from>
    <xdr:to>
      <xdr:col>24</xdr:col>
      <xdr:colOff>152400</xdr:colOff>
      <xdr:row>71</xdr:row>
      <xdr:rowOff>88900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429760" y="122618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168910</xdr:rowOff>
    </xdr:from>
    <xdr:to>
      <xdr:col>24</xdr:col>
      <xdr:colOff>63500</xdr:colOff>
      <xdr:row>78</xdr:row>
      <xdr:rowOff>4445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00780" y="1337056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19050</xdr:rowOff>
    </xdr:from>
    <xdr:ext cx="469900" cy="261620"/>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564380" y="13049250"/>
          <a:ext cx="46990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170815</xdr:rowOff>
    </xdr:from>
    <xdr:to>
      <xdr:col>24</xdr:col>
      <xdr:colOff>114300</xdr:colOff>
      <xdr:row>77</xdr:row>
      <xdr:rowOff>99695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462780" y="132010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4445</xdr:rowOff>
    </xdr:from>
    <xdr:to>
      <xdr:col>19</xdr:col>
      <xdr:colOff>177800</xdr:colOff>
      <xdr:row>78</xdr:row>
      <xdr:rowOff>13970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832100" y="13377545"/>
          <a:ext cx="8686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151130</xdr:rowOff>
    </xdr:from>
    <xdr:to>
      <xdr:col>20</xdr:col>
      <xdr:colOff>38100</xdr:colOff>
      <xdr:row>77</xdr:row>
      <xdr:rowOff>80010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649980" y="1318133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96520</xdr:rowOff>
    </xdr:from>
    <xdr:ext cx="469900" cy="26543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470910" y="1295527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13970</xdr:rowOff>
    </xdr:from>
    <xdr:to>
      <xdr:col>15</xdr:col>
      <xdr:colOff>50800</xdr:colOff>
      <xdr:row>78</xdr:row>
      <xdr:rowOff>24130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968500" y="13387070"/>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151130</xdr:rowOff>
    </xdr:from>
    <xdr:to>
      <xdr:col>15</xdr:col>
      <xdr:colOff>101600</xdr:colOff>
      <xdr:row>77</xdr:row>
      <xdr:rowOff>80010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781300" y="131813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96520</xdr:rowOff>
    </xdr:from>
    <xdr:ext cx="464820" cy="26543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02230" y="12955270"/>
          <a:ext cx="464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13335</xdr:rowOff>
    </xdr:from>
    <xdr:to>
      <xdr:col>10</xdr:col>
      <xdr:colOff>114300</xdr:colOff>
      <xdr:row>78</xdr:row>
      <xdr:rowOff>24130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04900" y="13386435"/>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99695</xdr:rowOff>
    </xdr:from>
    <xdr:to>
      <xdr:col>10</xdr:col>
      <xdr:colOff>165100</xdr:colOff>
      <xdr:row>78</xdr:row>
      <xdr:rowOff>27940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17700" y="133013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45085</xdr:rowOff>
    </xdr:from>
    <xdr:ext cx="464820" cy="26035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38630" y="13075285"/>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77470</xdr:rowOff>
    </xdr:from>
    <xdr:to>
      <xdr:col>6</xdr:col>
      <xdr:colOff>38100</xdr:colOff>
      <xdr:row>78</xdr:row>
      <xdr:rowOff>6350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54100" y="1327912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22860</xdr:rowOff>
    </xdr:from>
    <xdr:ext cx="469900" cy="26479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75030" y="1305306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56920" cy="26479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32816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79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56920" cy="26479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668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79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79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116840</xdr:rowOff>
    </xdr:from>
    <xdr:to>
      <xdr:col>24</xdr:col>
      <xdr:colOff>114300</xdr:colOff>
      <xdr:row>78</xdr:row>
      <xdr:rowOff>45720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462780" y="133184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94615</xdr:rowOff>
    </xdr:from>
    <xdr:ext cx="469900" cy="264160"/>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564380" y="1329626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127635</xdr:rowOff>
    </xdr:from>
    <xdr:to>
      <xdr:col>20</xdr:col>
      <xdr:colOff>38100</xdr:colOff>
      <xdr:row>78</xdr:row>
      <xdr:rowOff>56515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649980" y="1332928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47625</xdr:rowOff>
    </xdr:from>
    <xdr:ext cx="469900" cy="26479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470910" y="1342072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137795</xdr:rowOff>
    </xdr:from>
    <xdr:to>
      <xdr:col>15</xdr:col>
      <xdr:colOff>101600</xdr:colOff>
      <xdr:row>78</xdr:row>
      <xdr:rowOff>66675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781300" y="133394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57150</xdr:rowOff>
    </xdr:from>
    <xdr:ext cx="464820" cy="26479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02230" y="13430250"/>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147320</xdr:rowOff>
    </xdr:from>
    <xdr:to>
      <xdr:col>10</xdr:col>
      <xdr:colOff>165100</xdr:colOff>
      <xdr:row>78</xdr:row>
      <xdr:rowOff>76200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17700" y="133489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66675</xdr:rowOff>
    </xdr:from>
    <xdr:ext cx="464820" cy="26035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38630" y="13439775"/>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137160</xdr:rowOff>
    </xdr:from>
    <xdr:to>
      <xdr:col>6</xdr:col>
      <xdr:colOff>38100</xdr:colOff>
      <xdr:row>78</xdr:row>
      <xdr:rowOff>66040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54100" y="133388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56515</xdr:rowOff>
    </xdr:from>
    <xdr:ext cx="469900" cy="25971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75030" y="13429615"/>
          <a:ext cx="469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9885" cy="22796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08660" y="14923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00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2542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2542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00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2542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2542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400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95120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9525</xdr:rowOff>
    </xdr:from>
    <xdr:to>
      <xdr:col>28</xdr:col>
      <xdr:colOff>114300</xdr:colOff>
      <xdr:row>90</xdr:row>
      <xdr:rowOff>9525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4168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38735</xdr:rowOff>
    </xdr:from>
    <xdr:ext cx="595630" cy="265430"/>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5297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5630" cy="25971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370" y="14972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41275</xdr:rowOff>
    </xdr:from>
    <xdr:to>
      <xdr:col>24</xdr:col>
      <xdr:colOff>62865</xdr:colOff>
      <xdr:row>98</xdr:row>
      <xdr:rowOff>78740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511675" y="15643225"/>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82550</xdr:rowOff>
    </xdr:from>
    <xdr:ext cx="534670" cy="259080"/>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564380" y="1688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51,746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78740</xdr:rowOff>
    </xdr:from>
    <xdr:to>
      <xdr:col>24</xdr:col>
      <xdr:colOff>152400</xdr:colOff>
      <xdr:row>98</xdr:row>
      <xdr:rowOff>78740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429760" y="168808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162560</xdr:rowOff>
    </xdr:from>
    <xdr:ext cx="598805" cy="262890"/>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564380" y="1542161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127,517</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41275</xdr:rowOff>
    </xdr:from>
    <xdr:to>
      <xdr:col>24</xdr:col>
      <xdr:colOff>152400</xdr:colOff>
      <xdr:row>91</xdr:row>
      <xdr:rowOff>41275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429760" y="156432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129540</xdr:rowOff>
    </xdr:from>
    <xdr:to>
      <xdr:col>24</xdr:col>
      <xdr:colOff>63500</xdr:colOff>
      <xdr:row>97</xdr:row>
      <xdr:rowOff>31115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00780" y="16417290"/>
          <a:ext cx="8128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139065</xdr:rowOff>
    </xdr:from>
    <xdr:ext cx="534670" cy="259080"/>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564380" y="162553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116205</xdr:rowOff>
    </xdr:from>
    <xdr:to>
      <xdr:col>24</xdr:col>
      <xdr:colOff>114300</xdr:colOff>
      <xdr:row>96</xdr:row>
      <xdr:rowOff>46355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462780" y="1640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129540</xdr:rowOff>
    </xdr:from>
    <xdr:to>
      <xdr:col>19</xdr:col>
      <xdr:colOff>177800</xdr:colOff>
      <xdr:row>98</xdr:row>
      <xdr:rowOff>59690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832100" y="16417290"/>
          <a:ext cx="868680" cy="444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100330</xdr:rowOff>
    </xdr:from>
    <xdr:to>
      <xdr:col>20</xdr:col>
      <xdr:colOff>38100</xdr:colOff>
      <xdr:row>95</xdr:row>
      <xdr:rowOff>30480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649980" y="162166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46990</xdr:rowOff>
    </xdr:from>
    <xdr:ext cx="52959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38525" y="159918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103505</xdr:rowOff>
    </xdr:from>
    <xdr:to>
      <xdr:col>15</xdr:col>
      <xdr:colOff>50800</xdr:colOff>
      <xdr:row>98</xdr:row>
      <xdr:rowOff>59690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968500" y="16734155"/>
          <a:ext cx="8636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29210</xdr:rowOff>
    </xdr:from>
    <xdr:to>
      <xdr:col>15</xdr:col>
      <xdr:colOff>101600</xdr:colOff>
      <xdr:row>97</xdr:row>
      <xdr:rowOff>130810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7813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147320</xdr:rowOff>
    </xdr:from>
    <xdr:ext cx="52959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574925" y="16435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103505</xdr:rowOff>
    </xdr:from>
    <xdr:to>
      <xdr:col>10</xdr:col>
      <xdr:colOff>114300</xdr:colOff>
      <xdr:row>97</xdr:row>
      <xdr:rowOff>137160</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04900" y="16734155"/>
          <a:ext cx="8636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39370</xdr:rowOff>
    </xdr:from>
    <xdr:to>
      <xdr:col>10</xdr:col>
      <xdr:colOff>165100</xdr:colOff>
      <xdr:row>97</xdr:row>
      <xdr:rowOff>140970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177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157480</xdr:rowOff>
    </xdr:from>
    <xdr:ext cx="534670" cy="25400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06245" y="164452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81915</xdr:rowOff>
    </xdr:from>
    <xdr:to>
      <xdr:col>6</xdr:col>
      <xdr:colOff>38100</xdr:colOff>
      <xdr:row>98</xdr:row>
      <xdr:rowOff>12065</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54100" y="167125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29210</xdr:rowOff>
    </xdr:from>
    <xdr:ext cx="529590" cy="25400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42645" y="164884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692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32816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668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151765</xdr:rowOff>
    </xdr:from>
    <xdr:to>
      <xdr:col>24</xdr:col>
      <xdr:colOff>114300</xdr:colOff>
      <xdr:row>97</xdr:row>
      <xdr:rowOff>81915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462780" y="166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130175</xdr:rowOff>
    </xdr:from>
    <xdr:ext cx="534670" cy="259080"/>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564380" y="16589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78740</xdr:rowOff>
    </xdr:from>
    <xdr:to>
      <xdr:col>20</xdr:col>
      <xdr:colOff>38100</xdr:colOff>
      <xdr:row>96</xdr:row>
      <xdr:rowOff>8890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649980" y="163664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171450</xdr:rowOff>
    </xdr:from>
    <xdr:ext cx="52959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38525" y="16459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8890</xdr:rowOff>
    </xdr:from>
    <xdr:to>
      <xdr:col>15</xdr:col>
      <xdr:colOff>101600</xdr:colOff>
      <xdr:row>98</xdr:row>
      <xdr:rowOff>110490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7813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101600</xdr:rowOff>
    </xdr:from>
    <xdr:ext cx="529590"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574925" y="16903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52705</xdr:rowOff>
    </xdr:from>
    <xdr:to>
      <xdr:col>10</xdr:col>
      <xdr:colOff>165100</xdr:colOff>
      <xdr:row>97</xdr:row>
      <xdr:rowOff>154940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177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145415</xdr:rowOff>
    </xdr:from>
    <xdr:ext cx="534670" cy="25400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06245" y="167760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86360</xdr:rowOff>
    </xdr:from>
    <xdr:to>
      <xdr:col>6</xdr:col>
      <xdr:colOff>38100</xdr:colOff>
      <xdr:row>98</xdr:row>
      <xdr:rowOff>16510</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54100" y="167170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7620</xdr:rowOff>
    </xdr:from>
    <xdr:ext cx="529590" cy="254000"/>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42645" y="168097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32385</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4805" cy="22796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93180" y="4636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114300</xdr:rowOff>
    </xdr:from>
    <xdr:ext cx="243840" cy="26479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187440" y="697230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143510</xdr:rowOff>
    </xdr:from>
    <xdr:to>
      <xdr:col>59</xdr:col>
      <xdr:colOff>50800</xdr:colOff>
      <xdr:row>38</xdr:row>
      <xdr:rowOff>143510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431280" y="6658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171450</xdr:rowOff>
    </xdr:from>
    <xdr:ext cx="526415" cy="26479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5025" y="65151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26035</xdr:rowOff>
    </xdr:from>
    <xdr:to>
      <xdr:col>59</xdr:col>
      <xdr:colOff>50800</xdr:colOff>
      <xdr:row>36</xdr:row>
      <xdr:rowOff>26035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431280" y="6198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55880</xdr:rowOff>
    </xdr:from>
    <xdr:ext cx="595630" cy="25971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850890" y="60566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84455</xdr:rowOff>
    </xdr:from>
    <xdr:to>
      <xdr:col>59</xdr:col>
      <xdr:colOff>50800</xdr:colOff>
      <xdr:row>33</xdr:row>
      <xdr:rowOff>84455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431280" y="5742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114300</xdr:rowOff>
    </xdr:from>
    <xdr:ext cx="595630" cy="26479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850890" y="56007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143510</xdr:rowOff>
    </xdr:from>
    <xdr:to>
      <xdr:col>59</xdr:col>
      <xdr:colOff>50800</xdr:colOff>
      <xdr:row>30</xdr:row>
      <xdr:rowOff>143510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431280" y="5287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171450</xdr:rowOff>
    </xdr:from>
    <xdr:ext cx="595630" cy="26479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850890" y="51435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55880</xdr:rowOff>
    </xdr:from>
    <xdr:ext cx="595630" cy="25971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850890" y="4685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33</xdr:row>
      <xdr:rowOff>44450</xdr:rowOff>
    </xdr:from>
    <xdr:to>
      <xdr:col>54</xdr:col>
      <xdr:colOff>185420</xdr:colOff>
      <xdr:row>39</xdr:row>
      <xdr:rowOff>2540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198100" y="570230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6985</xdr:rowOff>
    </xdr:from>
    <xdr:ext cx="529590" cy="26225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248900" y="6693535"/>
          <a:ext cx="5295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46,238</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2540</xdr:rowOff>
    </xdr:from>
    <xdr:to>
      <xdr:col>55</xdr:col>
      <xdr:colOff>88900</xdr:colOff>
      <xdr:row>39</xdr:row>
      <xdr:rowOff>2540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114280" y="66890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164465</xdr:rowOff>
    </xdr:from>
    <xdr:ext cx="593725" cy="26479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248900" y="5479415"/>
          <a:ext cx="593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154,301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114280" y="57023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26670</xdr:rowOff>
    </xdr:from>
    <xdr:to>
      <xdr:col>55</xdr:col>
      <xdr:colOff>0</xdr:colOff>
      <xdr:row>38</xdr:row>
      <xdr:rowOff>162560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385300" y="6541770"/>
          <a:ext cx="8128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14605</xdr:rowOff>
    </xdr:from>
    <xdr:ext cx="529590" cy="264160"/>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248900" y="6015355"/>
          <a:ext cx="52959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167005</xdr:rowOff>
    </xdr:from>
    <xdr:to>
      <xdr:col>55</xdr:col>
      <xdr:colOff>50800</xdr:colOff>
      <xdr:row>36</xdr:row>
      <xdr:rowOff>95250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152380" y="616775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18415</xdr:rowOff>
    </xdr:from>
    <xdr:to>
      <xdr:col>50</xdr:col>
      <xdr:colOff>114300</xdr:colOff>
      <xdr:row>38</xdr:row>
      <xdr:rowOff>162560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521700" y="5504815"/>
          <a:ext cx="863600" cy="1172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157480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334500" y="62255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171450</xdr:rowOff>
    </xdr:from>
    <xdr:ext cx="534670" cy="26479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123045" y="60007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18415</xdr:rowOff>
    </xdr:from>
    <xdr:to>
      <xdr:col>45</xdr:col>
      <xdr:colOff>177800</xdr:colOff>
      <xdr:row>38</xdr:row>
      <xdr:rowOff>90805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653020" y="5504815"/>
          <a:ext cx="868680" cy="1101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123190</xdr:rowOff>
    </xdr:from>
    <xdr:to>
      <xdr:col>46</xdr:col>
      <xdr:colOff>38100</xdr:colOff>
      <xdr:row>31</xdr:row>
      <xdr:rowOff>50800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470900" y="526669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67945</xdr:rowOff>
    </xdr:from>
    <xdr:ext cx="593725" cy="26035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227060" y="5039995"/>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90805</xdr:rowOff>
    </xdr:from>
    <xdr:to>
      <xdr:col>41</xdr:col>
      <xdr:colOff>50800</xdr:colOff>
      <xdr:row>38</xdr:row>
      <xdr:rowOff>144780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789420" y="6605905"/>
          <a:ext cx="8636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75565</xdr:rowOff>
    </xdr:from>
    <xdr:to>
      <xdr:col>41</xdr:col>
      <xdr:colOff>101600</xdr:colOff>
      <xdr:row>37</xdr:row>
      <xdr:rowOff>3810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602220" y="62477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20955</xdr:rowOff>
    </xdr:from>
    <xdr:ext cx="529590" cy="26035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395845" y="602170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171450</xdr:rowOff>
    </xdr:from>
    <xdr:to>
      <xdr:col>36</xdr:col>
      <xdr:colOff>165100</xdr:colOff>
      <xdr:row>36</xdr:row>
      <xdr:rowOff>103505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738620" y="61722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120650</xdr:rowOff>
    </xdr:from>
    <xdr:ext cx="534670" cy="26289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527165" y="594995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79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79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56920" cy="26479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4676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79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149860</xdr:rowOff>
    </xdr:from>
    <xdr:to>
      <xdr:col>55</xdr:col>
      <xdr:colOff>50800</xdr:colOff>
      <xdr:row>38</xdr:row>
      <xdr:rowOff>78740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152380" y="64935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127635</xdr:rowOff>
    </xdr:from>
    <xdr:ext cx="529590" cy="264160"/>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248900" y="647128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111125</xdr:rowOff>
    </xdr:from>
    <xdr:to>
      <xdr:col>50</xdr:col>
      <xdr:colOff>165100</xdr:colOff>
      <xdr:row>39</xdr:row>
      <xdr:rowOff>39370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334500" y="66262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39</xdr:row>
      <xdr:rowOff>30480</xdr:rowOff>
    </xdr:from>
    <xdr:ext cx="534670" cy="26162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123045" y="6717030"/>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141605</xdr:rowOff>
    </xdr:from>
    <xdr:to>
      <xdr:col>46</xdr:col>
      <xdr:colOff>38100</xdr:colOff>
      <xdr:row>32</xdr:row>
      <xdr:rowOff>69850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470900" y="545655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60960</xdr:rowOff>
    </xdr:from>
    <xdr:ext cx="593725" cy="26543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227060" y="5547360"/>
          <a:ext cx="593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38735</xdr:rowOff>
    </xdr:from>
    <xdr:to>
      <xdr:col>41</xdr:col>
      <xdr:colOff>101600</xdr:colOff>
      <xdr:row>38</xdr:row>
      <xdr:rowOff>143510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602220" y="655383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133985</xdr:rowOff>
    </xdr:from>
    <xdr:ext cx="529590" cy="26098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395845" y="6649085"/>
          <a:ext cx="5295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92710</xdr:rowOff>
    </xdr:from>
    <xdr:to>
      <xdr:col>36</xdr:col>
      <xdr:colOff>165100</xdr:colOff>
      <xdr:row>39</xdr:row>
      <xdr:rowOff>21590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738620" y="66078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12065</xdr:rowOff>
    </xdr:from>
    <xdr:ext cx="534670" cy="26416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27165" y="669861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32385</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4805" cy="22796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93180" y="8065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114300</xdr:rowOff>
    </xdr:from>
    <xdr:ext cx="243840" cy="26479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187440" y="1040130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101600</xdr:rowOff>
    </xdr:from>
    <xdr:to>
      <xdr:col>59</xdr:col>
      <xdr:colOff>50800</xdr:colOff>
      <xdr:row>59</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431280" y="10217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130810</xdr:rowOff>
    </xdr:from>
    <xdr:ext cx="526415" cy="26479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5025" y="1007491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117475</xdr:rowOff>
    </xdr:from>
    <xdr:to>
      <xdr:col>59</xdr:col>
      <xdr:colOff>50800</xdr:colOff>
      <xdr:row>57</xdr:row>
      <xdr:rowOff>117475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431280" y="9890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147320</xdr:rowOff>
    </xdr:from>
    <xdr:ext cx="526415" cy="25971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5025" y="974852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134620</xdr:rowOff>
    </xdr:from>
    <xdr:to>
      <xdr:col>59</xdr:col>
      <xdr:colOff>50800</xdr:colOff>
      <xdr:row>55</xdr:row>
      <xdr:rowOff>134620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431280" y="95643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163830</xdr:rowOff>
    </xdr:from>
    <xdr:ext cx="526415" cy="26543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5025" y="9422130"/>
          <a:ext cx="5264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151130</xdr:rowOff>
    </xdr:from>
    <xdr:to>
      <xdr:col>59</xdr:col>
      <xdr:colOff>50800</xdr:colOff>
      <xdr:row>53</xdr:row>
      <xdr:rowOff>151130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431280" y="9237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5630" cy="26289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850890" y="909320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168275</xdr:rowOff>
    </xdr:from>
    <xdr:to>
      <xdr:col>59</xdr:col>
      <xdr:colOff>50800</xdr:colOff>
      <xdr:row>51</xdr:row>
      <xdr:rowOff>168275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431280" y="8912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22860</xdr:rowOff>
    </xdr:from>
    <xdr:ext cx="595630" cy="26479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850890" y="8766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9525</xdr:rowOff>
    </xdr:from>
    <xdr:to>
      <xdr:col>59</xdr:col>
      <xdr:colOff>50800</xdr:colOff>
      <xdr:row>50</xdr:row>
      <xdr:rowOff>9525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431280" y="8582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38735</xdr:rowOff>
    </xdr:from>
    <xdr:ext cx="595630" cy="265430"/>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850890" y="8439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55880</xdr:rowOff>
    </xdr:from>
    <xdr:ext cx="595630" cy="25971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5850890" y="8114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59690</xdr:rowOff>
    </xdr:from>
    <xdr:to>
      <xdr:col>54</xdr:col>
      <xdr:colOff>185420</xdr:colOff>
      <xdr:row>60</xdr:row>
      <xdr:rowOff>8255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198100" y="880364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11430</xdr:rowOff>
    </xdr:from>
    <xdr:ext cx="529590" cy="26479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248900" y="1029843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22,626</a:t>
          </a:r>
          <a:endParaRPr kumimoji="1" lang="ja-JP" altLang="en-US" sz="1000" b="1">
            <a:latin typeface="ＭＳ Ｐゴシック"/>
            <a:ea typeface="ＭＳ Ｐゴシック"/>
          </a:endParaRPr>
        </a:p>
      </xdr:txBody>
    </xdr:sp>
    <xdr:clientData/>
  </xdr:oneCellAnchor>
  <xdr:twoCellAnchor>
    <xdr:from>
      <xdr:col>54</xdr:col>
      <xdr:colOff>101600</xdr:colOff>
      <xdr:row>60</xdr:row>
      <xdr:rowOff>8255</xdr:rowOff>
    </xdr:from>
    <xdr:to>
      <xdr:col>55</xdr:col>
      <xdr:colOff>88900</xdr:colOff>
      <xdr:row>60</xdr:row>
      <xdr:rowOff>8255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114280" y="102952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5080</xdr:rowOff>
    </xdr:from>
    <xdr:ext cx="593725" cy="265430"/>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248900" y="8577580"/>
          <a:ext cx="593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159,735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59690</xdr:rowOff>
    </xdr:from>
    <xdr:to>
      <xdr:col>55</xdr:col>
      <xdr:colOff>88900</xdr:colOff>
      <xdr:row>51</xdr:row>
      <xdr:rowOff>59690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114280" y="88036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37465</xdr:rowOff>
    </xdr:from>
    <xdr:to>
      <xdr:col>55</xdr:col>
      <xdr:colOff>0</xdr:colOff>
      <xdr:row>58</xdr:row>
      <xdr:rowOff>88900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385300" y="9981565"/>
          <a:ext cx="8128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112395</xdr:rowOff>
    </xdr:from>
    <xdr:ext cx="529590" cy="25971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248900" y="9542145"/>
          <a:ext cx="52959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73,693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88900</xdr:rowOff>
    </xdr:from>
    <xdr:to>
      <xdr:col>55</xdr:col>
      <xdr:colOff>50800</xdr:colOff>
      <xdr:row>57</xdr:row>
      <xdr:rowOff>17780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152380" y="969010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111760</xdr:rowOff>
    </xdr:from>
    <xdr:to>
      <xdr:col>50</xdr:col>
      <xdr:colOff>114300</xdr:colOff>
      <xdr:row>58</xdr:row>
      <xdr:rowOff>37465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521700" y="9884410"/>
          <a:ext cx="8636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79375</xdr:rowOff>
    </xdr:from>
    <xdr:to>
      <xdr:col>50</xdr:col>
      <xdr:colOff>165100</xdr:colOff>
      <xdr:row>57</xdr:row>
      <xdr:rowOff>8255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334500" y="96805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24765</xdr:rowOff>
    </xdr:from>
    <xdr:ext cx="534670" cy="26479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123045" y="945451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111760</xdr:rowOff>
    </xdr:from>
    <xdr:to>
      <xdr:col>45</xdr:col>
      <xdr:colOff>177800</xdr:colOff>
      <xdr:row>59</xdr:row>
      <xdr:rowOff>71120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653020" y="9884410"/>
          <a:ext cx="86868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144145</xdr:rowOff>
    </xdr:from>
    <xdr:to>
      <xdr:col>46</xdr:col>
      <xdr:colOff>38100</xdr:colOff>
      <xdr:row>56</xdr:row>
      <xdr:rowOff>72390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470900" y="957389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89535</xdr:rowOff>
    </xdr:from>
    <xdr:ext cx="529590" cy="25971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259445" y="9347835"/>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3810</xdr:rowOff>
    </xdr:from>
    <xdr:to>
      <xdr:col>41</xdr:col>
      <xdr:colOff>50800</xdr:colOff>
      <xdr:row>59</xdr:row>
      <xdr:rowOff>71120</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789420" y="10119360"/>
          <a:ext cx="8636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159385</xdr:rowOff>
    </xdr:from>
    <xdr:to>
      <xdr:col>41</xdr:col>
      <xdr:colOff>101600</xdr:colOff>
      <xdr:row>56</xdr:row>
      <xdr:rowOff>87630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602220" y="9589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104775</xdr:rowOff>
    </xdr:from>
    <xdr:ext cx="529590" cy="26479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395845" y="936307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10160</xdr:rowOff>
    </xdr:from>
    <xdr:to>
      <xdr:col>36</xdr:col>
      <xdr:colOff>165100</xdr:colOff>
      <xdr:row>55</xdr:row>
      <xdr:rowOff>114300</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738620" y="94399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130810</xdr:rowOff>
    </xdr:from>
    <xdr:ext cx="534670" cy="26479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527165" y="921766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79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79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56920" cy="26479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4676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79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36830</xdr:rowOff>
    </xdr:from>
    <xdr:to>
      <xdr:col>55</xdr:col>
      <xdr:colOff>50800</xdr:colOff>
      <xdr:row>58</xdr:row>
      <xdr:rowOff>140970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152380" y="998093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14605</xdr:rowOff>
    </xdr:from>
    <xdr:ext cx="529590" cy="264160"/>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248900" y="995870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46,839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161290</xdr:rowOff>
    </xdr:from>
    <xdr:to>
      <xdr:col>50</xdr:col>
      <xdr:colOff>165100</xdr:colOff>
      <xdr:row>58</xdr:row>
      <xdr:rowOff>89535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334500" y="99339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80645</xdr:rowOff>
    </xdr:from>
    <xdr:ext cx="534670" cy="26479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123045" y="1002474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59690</xdr:rowOff>
    </xdr:from>
    <xdr:to>
      <xdr:col>46</xdr:col>
      <xdr:colOff>38100</xdr:colOff>
      <xdr:row>57</xdr:row>
      <xdr:rowOff>163195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470900" y="983234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154940</xdr:rowOff>
    </xdr:from>
    <xdr:ext cx="529590" cy="26289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259445" y="9927590"/>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59</xdr:row>
      <xdr:rowOff>19685</xdr:rowOff>
    </xdr:from>
    <xdr:to>
      <xdr:col>41</xdr:col>
      <xdr:colOff>101600</xdr:colOff>
      <xdr:row>59</xdr:row>
      <xdr:rowOff>123825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602220" y="101352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114300</xdr:rowOff>
    </xdr:from>
    <xdr:ext cx="529590" cy="26479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395845" y="1022985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127000</xdr:rowOff>
    </xdr:from>
    <xdr:to>
      <xdr:col>36</xdr:col>
      <xdr:colOff>165100</xdr:colOff>
      <xdr:row>59</xdr:row>
      <xdr:rowOff>55880</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738620" y="100711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46990</xdr:rowOff>
    </xdr:from>
    <xdr:ext cx="534670" cy="26479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27165" y="1016254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32385</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4805" cy="22796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93180" y="11494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45720</xdr:rowOff>
    </xdr:from>
    <xdr:to>
      <xdr:col>59</xdr:col>
      <xdr:colOff>50800</xdr:colOff>
      <xdr:row>79</xdr:row>
      <xdr:rowOff>45720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431280" y="13590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75565</xdr:rowOff>
    </xdr:from>
    <xdr:ext cx="243840" cy="26225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187440" y="13448665"/>
          <a:ext cx="24384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6985</xdr:rowOff>
    </xdr:from>
    <xdr:to>
      <xdr:col>59</xdr:col>
      <xdr:colOff>50800</xdr:colOff>
      <xdr:row>77</xdr:row>
      <xdr:rowOff>6985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431280" y="1320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36195</xdr:rowOff>
    </xdr:from>
    <xdr:ext cx="526415" cy="26416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5025" y="13066395"/>
          <a:ext cx="5264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143510</xdr:rowOff>
    </xdr:from>
    <xdr:to>
      <xdr:col>59</xdr:col>
      <xdr:colOff>50800</xdr:colOff>
      <xdr:row>74</xdr:row>
      <xdr:rowOff>143510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431280" y="12830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171450</xdr:rowOff>
    </xdr:from>
    <xdr:ext cx="526415" cy="26479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5025" y="126873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104140</xdr:rowOff>
    </xdr:from>
    <xdr:to>
      <xdr:col>59</xdr:col>
      <xdr:colOff>50800</xdr:colOff>
      <xdr:row>72</xdr:row>
      <xdr:rowOff>104140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431280" y="12448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133985</xdr:rowOff>
    </xdr:from>
    <xdr:ext cx="526415" cy="26098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5025" y="12306935"/>
          <a:ext cx="5264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65405</xdr:rowOff>
    </xdr:from>
    <xdr:to>
      <xdr:col>59</xdr:col>
      <xdr:colOff>50800</xdr:colOff>
      <xdr:row>70</xdr:row>
      <xdr:rowOff>65405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431280" y="12066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94615</xdr:rowOff>
    </xdr:from>
    <xdr:ext cx="595630" cy="264160"/>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850890" y="11924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55880</xdr:rowOff>
    </xdr:from>
    <xdr:ext cx="595630" cy="25971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5850890" y="11543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71</xdr:row>
      <xdr:rowOff>24130</xdr:rowOff>
    </xdr:from>
    <xdr:to>
      <xdr:col>54</xdr:col>
      <xdr:colOff>185420</xdr:colOff>
      <xdr:row>79</xdr:row>
      <xdr:rowOff>39370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198100" y="1219708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44450</xdr:rowOff>
    </xdr:from>
    <xdr:ext cx="373380" cy="260350"/>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248900" y="13589000"/>
          <a:ext cx="3733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39370</xdr:rowOff>
    </xdr:from>
    <xdr:to>
      <xdr:col>55</xdr:col>
      <xdr:colOff>88900</xdr:colOff>
      <xdr:row>79</xdr:row>
      <xdr:rowOff>39370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114280" y="135839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144780</xdr:rowOff>
    </xdr:from>
    <xdr:ext cx="593725" cy="261620"/>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248900" y="11974830"/>
          <a:ext cx="593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109,635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24130</xdr:rowOff>
    </xdr:from>
    <xdr:to>
      <xdr:col>55</xdr:col>
      <xdr:colOff>88900</xdr:colOff>
      <xdr:row>71</xdr:row>
      <xdr:rowOff>24130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114280" y="12197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157480</xdr:rowOff>
    </xdr:from>
    <xdr:to>
      <xdr:col>55</xdr:col>
      <xdr:colOff>0</xdr:colOff>
      <xdr:row>78</xdr:row>
      <xdr:rowOff>143510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385300" y="13359130"/>
          <a:ext cx="8128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166370</xdr:rowOff>
    </xdr:from>
    <xdr:ext cx="529590" cy="262890"/>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248900" y="13196570"/>
          <a:ext cx="52959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143510</xdr:rowOff>
    </xdr:from>
    <xdr:to>
      <xdr:col>55</xdr:col>
      <xdr:colOff>50800</xdr:colOff>
      <xdr:row>78</xdr:row>
      <xdr:rowOff>71120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152380" y="1334516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157480</xdr:rowOff>
    </xdr:from>
    <xdr:to>
      <xdr:col>50</xdr:col>
      <xdr:colOff>114300</xdr:colOff>
      <xdr:row>77</xdr:row>
      <xdr:rowOff>168910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521700" y="1335913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154940</xdr:rowOff>
    </xdr:from>
    <xdr:to>
      <xdr:col>50</xdr:col>
      <xdr:colOff>165100</xdr:colOff>
      <xdr:row>78</xdr:row>
      <xdr:rowOff>83185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334500" y="13356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73660</xdr:rowOff>
    </xdr:from>
    <xdr:ext cx="534670" cy="26479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123045" y="1344676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168910</xdr:rowOff>
    </xdr:from>
    <xdr:to>
      <xdr:col>45</xdr:col>
      <xdr:colOff>177800</xdr:colOff>
      <xdr:row>78</xdr:row>
      <xdr:rowOff>76835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653020" y="13370560"/>
          <a:ext cx="86868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160020</xdr:rowOff>
    </xdr:from>
    <xdr:to>
      <xdr:col>46</xdr:col>
      <xdr:colOff>38100</xdr:colOff>
      <xdr:row>78</xdr:row>
      <xdr:rowOff>88265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470900" y="1336167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79375</xdr:rowOff>
    </xdr:from>
    <xdr:ext cx="529590" cy="26035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259445" y="1345247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34925</xdr:rowOff>
    </xdr:from>
    <xdr:to>
      <xdr:col>41</xdr:col>
      <xdr:colOff>50800</xdr:colOff>
      <xdr:row>78</xdr:row>
      <xdr:rowOff>76835</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789420" y="13408025"/>
          <a:ext cx="8636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102870</xdr:rowOff>
    </xdr:from>
    <xdr:to>
      <xdr:col>41</xdr:col>
      <xdr:colOff>101600</xdr:colOff>
      <xdr:row>77</xdr:row>
      <xdr:rowOff>31115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602220" y="131330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47625</xdr:rowOff>
    </xdr:from>
    <xdr:ext cx="529590" cy="26479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395845" y="1290637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101600</xdr:rowOff>
    </xdr:from>
    <xdr:to>
      <xdr:col>36</xdr:col>
      <xdr:colOff>165100</xdr:colOff>
      <xdr:row>76</xdr:row>
      <xdr:rowOff>29845</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738620" y="129603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46990</xdr:rowOff>
    </xdr:from>
    <xdr:ext cx="534670" cy="26479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527165" y="1273429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79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79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56920" cy="26479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46760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79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91440</xdr:rowOff>
    </xdr:from>
    <xdr:to>
      <xdr:col>55</xdr:col>
      <xdr:colOff>50800</xdr:colOff>
      <xdr:row>79</xdr:row>
      <xdr:rowOff>20320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152380" y="1346454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4445</xdr:rowOff>
    </xdr:from>
    <xdr:ext cx="464820" cy="265430"/>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248900" y="13377545"/>
          <a:ext cx="464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104775</xdr:rowOff>
    </xdr:from>
    <xdr:to>
      <xdr:col>50</xdr:col>
      <xdr:colOff>165100</xdr:colOff>
      <xdr:row>78</xdr:row>
      <xdr:rowOff>33655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334500" y="133064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50165</xdr:rowOff>
    </xdr:from>
    <xdr:ext cx="534670" cy="26479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123045" y="1308036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116840</xdr:rowOff>
    </xdr:from>
    <xdr:to>
      <xdr:col>46</xdr:col>
      <xdr:colOff>38100</xdr:colOff>
      <xdr:row>78</xdr:row>
      <xdr:rowOff>45720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470900" y="1331849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62230</xdr:rowOff>
    </xdr:from>
    <xdr:ext cx="529590" cy="26543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259445" y="1309243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24765</xdr:rowOff>
    </xdr:from>
    <xdr:to>
      <xdr:col>41</xdr:col>
      <xdr:colOff>101600</xdr:colOff>
      <xdr:row>78</xdr:row>
      <xdr:rowOff>128270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602220" y="133978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119380</xdr:rowOff>
    </xdr:from>
    <xdr:ext cx="529590" cy="26543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395845" y="1349248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158750</xdr:rowOff>
    </xdr:from>
    <xdr:to>
      <xdr:col>36</xdr:col>
      <xdr:colOff>165100</xdr:colOff>
      <xdr:row>78</xdr:row>
      <xdr:rowOff>86995</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738620" y="133604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78105</xdr:rowOff>
    </xdr:from>
    <xdr:ext cx="534670" cy="26035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27165" y="1345120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4805" cy="22796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93180" y="14923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431280" y="17072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3840"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18744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431280" y="16745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6415" cy="25400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5025" y="166033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431280" y="16419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6415"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5025" y="162769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431280" y="16092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6415" cy="254000"/>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5025" y="1595120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431280" y="15766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26415" cy="2584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5915025" y="156241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9525</xdr:rowOff>
    </xdr:from>
    <xdr:to>
      <xdr:col>59</xdr:col>
      <xdr:colOff>50800</xdr:colOff>
      <xdr:row>90</xdr:row>
      <xdr:rowOff>9525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431280" y="15440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38735</xdr:rowOff>
    </xdr:from>
    <xdr:ext cx="595630" cy="26543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5850890" y="15297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5630" cy="25971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5850890" y="14972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63500</xdr:rowOff>
    </xdr:from>
    <xdr:to>
      <xdr:col>54</xdr:col>
      <xdr:colOff>185420</xdr:colOff>
      <xdr:row>98</xdr:row>
      <xdr:rowOff>52070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198100" y="1549400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55245</xdr:rowOff>
    </xdr:from>
    <xdr:ext cx="529590" cy="254000"/>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248900" y="168573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52070</xdr:rowOff>
    </xdr:from>
    <xdr:to>
      <xdr:col>55</xdr:col>
      <xdr:colOff>88900</xdr:colOff>
      <xdr:row>98</xdr:row>
      <xdr:rowOff>52070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114280" y="16854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8890</xdr:rowOff>
    </xdr:from>
    <xdr:ext cx="529590" cy="260350"/>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248900" y="1526794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96,769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63500</xdr:rowOff>
    </xdr:from>
    <xdr:to>
      <xdr:col>55</xdr:col>
      <xdr:colOff>88900</xdr:colOff>
      <xdr:row>90</xdr:row>
      <xdr:rowOff>63500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114280" y="15494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116840</xdr:rowOff>
    </xdr:from>
    <xdr:to>
      <xdr:col>55</xdr:col>
      <xdr:colOff>0</xdr:colOff>
      <xdr:row>96</xdr:row>
      <xdr:rowOff>75565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385300" y="16404590"/>
          <a:ext cx="8128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144780</xdr:rowOff>
    </xdr:from>
    <xdr:ext cx="529590" cy="254000"/>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248900" y="16089630"/>
          <a:ext cx="5295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121920</xdr:rowOff>
    </xdr:from>
    <xdr:to>
      <xdr:col>55</xdr:col>
      <xdr:colOff>50800</xdr:colOff>
      <xdr:row>95</xdr:row>
      <xdr:rowOff>52070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152380" y="162382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31115</xdr:rowOff>
    </xdr:from>
    <xdr:to>
      <xdr:col>50</xdr:col>
      <xdr:colOff>114300</xdr:colOff>
      <xdr:row>96</xdr:row>
      <xdr:rowOff>75565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521700" y="16490315"/>
          <a:ext cx="8636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122555</xdr:rowOff>
    </xdr:from>
    <xdr:to>
      <xdr:col>50</xdr:col>
      <xdr:colOff>165100</xdr:colOff>
      <xdr:row>95</xdr:row>
      <xdr:rowOff>52705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334500" y="162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69215</xdr:rowOff>
    </xdr:from>
    <xdr:ext cx="53467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123045" y="16014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31115</xdr:rowOff>
    </xdr:from>
    <xdr:to>
      <xdr:col>45</xdr:col>
      <xdr:colOff>177800</xdr:colOff>
      <xdr:row>98</xdr:row>
      <xdr:rowOff>13970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653020" y="16490315"/>
          <a:ext cx="86868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123190</xdr:rowOff>
    </xdr:from>
    <xdr:to>
      <xdr:col>46</xdr:col>
      <xdr:colOff>38100</xdr:colOff>
      <xdr:row>94</xdr:row>
      <xdr:rowOff>53340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470900" y="160680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69850</xdr:rowOff>
    </xdr:from>
    <xdr:ext cx="52959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259445" y="15843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45085</xdr:rowOff>
    </xdr:from>
    <xdr:to>
      <xdr:col>41</xdr:col>
      <xdr:colOff>50800</xdr:colOff>
      <xdr:row>98</xdr:row>
      <xdr:rowOff>13970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789420" y="16675735"/>
          <a:ext cx="8636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82550</xdr:rowOff>
    </xdr:from>
    <xdr:to>
      <xdr:col>41</xdr:col>
      <xdr:colOff>101600</xdr:colOff>
      <xdr:row>96</xdr:row>
      <xdr:rowOff>12700</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602220" y="163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29210</xdr:rowOff>
    </xdr:from>
    <xdr:ext cx="529590" cy="25400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395845" y="161455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148590</xdr:rowOff>
    </xdr:from>
    <xdr:to>
      <xdr:col>36</xdr:col>
      <xdr:colOff>165100</xdr:colOff>
      <xdr:row>96</xdr:row>
      <xdr:rowOff>78740</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738620"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95250</xdr:rowOff>
    </xdr:from>
    <xdr:ext cx="53467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527165" y="16211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4676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66040</xdr:rowOff>
    </xdr:from>
    <xdr:to>
      <xdr:col>55</xdr:col>
      <xdr:colOff>50800</xdr:colOff>
      <xdr:row>95</xdr:row>
      <xdr:rowOff>167640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152380" y="163537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44450</xdr:rowOff>
    </xdr:from>
    <xdr:ext cx="529590" cy="259080"/>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248900" y="16332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24765</xdr:rowOff>
    </xdr:from>
    <xdr:to>
      <xdr:col>50</xdr:col>
      <xdr:colOff>165100</xdr:colOff>
      <xdr:row>96</xdr:row>
      <xdr:rowOff>126365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334500" y="164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117475</xdr:rowOff>
    </xdr:from>
    <xdr:ext cx="534670" cy="25908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123045" y="16576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151765</xdr:rowOff>
    </xdr:from>
    <xdr:to>
      <xdr:col>46</xdr:col>
      <xdr:colOff>38100</xdr:colOff>
      <xdr:row>96</xdr:row>
      <xdr:rowOff>81915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470900" y="164395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73025</xdr:rowOff>
    </xdr:from>
    <xdr:ext cx="529590" cy="25908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259445" y="165322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134620</xdr:rowOff>
    </xdr:from>
    <xdr:to>
      <xdr:col>41</xdr:col>
      <xdr:colOff>101600</xdr:colOff>
      <xdr:row>98</xdr:row>
      <xdr:rowOff>64770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60222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55880</xdr:rowOff>
    </xdr:from>
    <xdr:ext cx="529590"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395845" y="168579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166370</xdr:rowOff>
    </xdr:from>
    <xdr:to>
      <xdr:col>36</xdr:col>
      <xdr:colOff>165100</xdr:colOff>
      <xdr:row>97</xdr:row>
      <xdr:rowOff>95885</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73862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86995</xdr:rowOff>
    </xdr:from>
    <xdr:ext cx="534670" cy="25400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527165" y="167176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32385</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4805" cy="22796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077700" y="4636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143510</xdr:rowOff>
    </xdr:from>
    <xdr:to>
      <xdr:col>89</xdr:col>
      <xdr:colOff>177800</xdr:colOff>
      <xdr:row>38</xdr:row>
      <xdr:rowOff>143510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11580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171450</xdr:rowOff>
    </xdr:from>
    <xdr:ext cx="243840" cy="26479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71960" y="651510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26035</xdr:rowOff>
    </xdr:from>
    <xdr:to>
      <xdr:col>89</xdr:col>
      <xdr:colOff>177800</xdr:colOff>
      <xdr:row>36</xdr:row>
      <xdr:rowOff>26035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11580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55880</xdr:rowOff>
    </xdr:from>
    <xdr:ext cx="526415" cy="25971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599545" y="605663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84455</xdr:rowOff>
    </xdr:from>
    <xdr:to>
      <xdr:col>89</xdr:col>
      <xdr:colOff>177800</xdr:colOff>
      <xdr:row>33</xdr:row>
      <xdr:rowOff>84455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11580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114300</xdr:rowOff>
    </xdr:from>
    <xdr:ext cx="526415" cy="26479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599545" y="56007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143510</xdr:rowOff>
    </xdr:from>
    <xdr:to>
      <xdr:col>89</xdr:col>
      <xdr:colOff>177800</xdr:colOff>
      <xdr:row>30</xdr:row>
      <xdr:rowOff>143510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11580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171450</xdr:rowOff>
    </xdr:from>
    <xdr:ext cx="526415" cy="26479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599545" y="51435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55880</xdr:rowOff>
    </xdr:from>
    <xdr:ext cx="526415" cy="25971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599545" y="468503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3810</xdr:rowOff>
    </xdr:from>
    <xdr:to>
      <xdr:col>85</xdr:col>
      <xdr:colOff>126365</xdr:colOff>
      <xdr:row>38</xdr:row>
      <xdr:rowOff>143510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885795" y="5147310"/>
          <a:ext cx="127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146685</xdr:rowOff>
    </xdr:from>
    <xdr:ext cx="249555" cy="25971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5938500" y="6661785"/>
          <a:ext cx="249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143510</xdr:rowOff>
    </xdr:from>
    <xdr:to>
      <xdr:col>86</xdr:col>
      <xdr:colOff>25400</xdr:colOff>
      <xdr:row>38</xdr:row>
      <xdr:rowOff>143510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79880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124460</xdr:rowOff>
    </xdr:from>
    <xdr:ext cx="534670" cy="260350"/>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5938500" y="492506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32,970</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3810</xdr:rowOff>
    </xdr:from>
    <xdr:to>
      <xdr:col>86</xdr:col>
      <xdr:colOff>25400</xdr:colOff>
      <xdr:row>30</xdr:row>
      <xdr:rowOff>3810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798800" y="51473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143510</xdr:rowOff>
    </xdr:from>
    <xdr:to>
      <xdr:col>85</xdr:col>
      <xdr:colOff>127000</xdr:colOff>
      <xdr:row>38</xdr:row>
      <xdr:rowOff>143510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069820" y="665861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32385</xdr:rowOff>
    </xdr:from>
    <xdr:ext cx="469900" cy="25971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5938500" y="6204585"/>
          <a:ext cx="4699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9525</xdr:rowOff>
    </xdr:from>
    <xdr:to>
      <xdr:col>85</xdr:col>
      <xdr:colOff>177800</xdr:colOff>
      <xdr:row>37</xdr:row>
      <xdr:rowOff>113030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836900" y="63531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143510</xdr:rowOff>
    </xdr:from>
    <xdr:to>
      <xdr:col>81</xdr:col>
      <xdr:colOff>50800</xdr:colOff>
      <xdr:row>38</xdr:row>
      <xdr:rowOff>143510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20622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34925</xdr:rowOff>
    </xdr:from>
    <xdr:to>
      <xdr:col>81</xdr:col>
      <xdr:colOff>101600</xdr:colOff>
      <xdr:row>37</xdr:row>
      <xdr:rowOff>139065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019020" y="63785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35</xdr:row>
      <xdr:rowOff>156210</xdr:rowOff>
    </xdr:from>
    <xdr:ext cx="464820" cy="26162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839950" y="6156960"/>
          <a:ext cx="4648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143510</xdr:rowOff>
    </xdr:from>
    <xdr:to>
      <xdr:col>76</xdr:col>
      <xdr:colOff>114300</xdr:colOff>
      <xdr:row>38</xdr:row>
      <xdr:rowOff>143510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34262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106680</xdr:rowOff>
    </xdr:from>
    <xdr:to>
      <xdr:col>76</xdr:col>
      <xdr:colOff>165100</xdr:colOff>
      <xdr:row>37</xdr:row>
      <xdr:rowOff>35560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155420" y="62788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52705</xdr:rowOff>
    </xdr:from>
    <xdr:ext cx="464820" cy="26225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976350" y="6053455"/>
          <a:ext cx="464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143510</xdr:rowOff>
    </xdr:from>
    <xdr:to>
      <xdr:col>71</xdr:col>
      <xdr:colOff>177800</xdr:colOff>
      <xdr:row>38</xdr:row>
      <xdr:rowOff>143510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73940" y="66586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22225</xdr:rowOff>
    </xdr:from>
    <xdr:to>
      <xdr:col>72</xdr:col>
      <xdr:colOff>38100</xdr:colOff>
      <xdr:row>36</xdr:row>
      <xdr:rowOff>125730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291820" y="619442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34</xdr:row>
      <xdr:rowOff>143510</xdr:rowOff>
    </xdr:from>
    <xdr:ext cx="469900" cy="26289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112750" y="597281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86995</xdr:rowOff>
    </xdr:from>
    <xdr:to>
      <xdr:col>67</xdr:col>
      <xdr:colOff>101600</xdr:colOff>
      <xdr:row>37</xdr:row>
      <xdr:rowOff>15240</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423140" y="6259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32385</xdr:rowOff>
    </xdr:from>
    <xdr:ext cx="464820" cy="25971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244070" y="6033135"/>
          <a:ext cx="464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79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56920" cy="26479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8844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79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79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56920" cy="26479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28852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90805</xdr:rowOff>
    </xdr:from>
    <xdr:to>
      <xdr:col>85</xdr:col>
      <xdr:colOff>177800</xdr:colOff>
      <xdr:row>39</xdr:row>
      <xdr:rowOff>19685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83690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3810</xdr:rowOff>
    </xdr:from>
    <xdr:ext cx="249555" cy="265430"/>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5938500" y="6518910"/>
          <a:ext cx="2495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90805</xdr:rowOff>
    </xdr:from>
    <xdr:to>
      <xdr:col>81</xdr:col>
      <xdr:colOff>101600</xdr:colOff>
      <xdr:row>39</xdr:row>
      <xdr:rowOff>19685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01902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9555" cy="26035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950440" y="66967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90805</xdr:rowOff>
    </xdr:from>
    <xdr:to>
      <xdr:col>76</xdr:col>
      <xdr:colOff>165100</xdr:colOff>
      <xdr:row>39</xdr:row>
      <xdr:rowOff>19685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15542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49555" cy="26035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086840" y="66967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90805</xdr:rowOff>
    </xdr:from>
    <xdr:to>
      <xdr:col>72</xdr:col>
      <xdr:colOff>38100</xdr:colOff>
      <xdr:row>39</xdr:row>
      <xdr:rowOff>19685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29182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44475" cy="26035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218160" y="6696710"/>
          <a:ext cx="24447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90805</xdr:rowOff>
    </xdr:from>
    <xdr:to>
      <xdr:col>67</xdr:col>
      <xdr:colOff>101600</xdr:colOff>
      <xdr:row>39</xdr:row>
      <xdr:rowOff>19685</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4231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9555" cy="260350"/>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354560" y="66967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32385</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4805" cy="22796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77700" y="8065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143510</xdr:rowOff>
    </xdr:from>
    <xdr:to>
      <xdr:col>89</xdr:col>
      <xdr:colOff>177800</xdr:colOff>
      <xdr:row>54</xdr:row>
      <xdr:rowOff>143510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11580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171450</xdr:rowOff>
    </xdr:from>
    <xdr:ext cx="243840" cy="26479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1871960" y="925830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55880</xdr:rowOff>
    </xdr:from>
    <xdr:ext cx="243840" cy="25971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1871960" y="8114030"/>
          <a:ext cx="24384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143510</xdr:rowOff>
    </xdr:from>
    <xdr:to>
      <xdr:col>85</xdr:col>
      <xdr:colOff>126365</xdr:colOff>
      <xdr:row>54</xdr:row>
      <xdr:rowOff>143510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88579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60350"/>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5938500" y="94399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143510</xdr:rowOff>
    </xdr:from>
    <xdr:to>
      <xdr:col>86</xdr:col>
      <xdr:colOff>25400</xdr:colOff>
      <xdr:row>54</xdr:row>
      <xdr:rowOff>143510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7988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60350"/>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5938500" y="90970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143510</xdr:rowOff>
    </xdr:from>
    <xdr:to>
      <xdr:col>86</xdr:col>
      <xdr:colOff>25400</xdr:colOff>
      <xdr:row>54</xdr:row>
      <xdr:rowOff>143510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7988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143510</xdr:rowOff>
    </xdr:from>
    <xdr:to>
      <xdr:col>85</xdr:col>
      <xdr:colOff>127000</xdr:colOff>
      <xdr:row>54</xdr:row>
      <xdr:rowOff>143510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069820" y="940181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68580</xdr:rowOff>
    </xdr:from>
    <xdr:ext cx="249555" cy="26479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593850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90805</xdr:rowOff>
    </xdr:from>
    <xdr:to>
      <xdr:col>85</xdr:col>
      <xdr:colOff>177800</xdr:colOff>
      <xdr:row>55</xdr:row>
      <xdr:rowOff>19685</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83690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143510</xdr:rowOff>
    </xdr:from>
    <xdr:to>
      <xdr:col>81</xdr:col>
      <xdr:colOff>50800</xdr:colOff>
      <xdr:row>54</xdr:row>
      <xdr:rowOff>143510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20622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90805</xdr:rowOff>
    </xdr:from>
    <xdr:to>
      <xdr:col>81</xdr:col>
      <xdr:colOff>101600</xdr:colOff>
      <xdr:row>55</xdr:row>
      <xdr:rowOff>19685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0190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9555" cy="26035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950440" y="94399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143510</xdr:rowOff>
    </xdr:from>
    <xdr:to>
      <xdr:col>76</xdr:col>
      <xdr:colOff>114300</xdr:colOff>
      <xdr:row>54</xdr:row>
      <xdr:rowOff>143510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34262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90805</xdr:rowOff>
    </xdr:from>
    <xdr:to>
      <xdr:col>76</xdr:col>
      <xdr:colOff>165100</xdr:colOff>
      <xdr:row>55</xdr:row>
      <xdr:rowOff>19685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155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9555" cy="26035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086840" y="94399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143510</xdr:rowOff>
    </xdr:from>
    <xdr:to>
      <xdr:col>71</xdr:col>
      <xdr:colOff>177800</xdr:colOff>
      <xdr:row>54</xdr:row>
      <xdr:rowOff>143510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739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90805</xdr:rowOff>
    </xdr:from>
    <xdr:to>
      <xdr:col>72</xdr:col>
      <xdr:colOff>38100</xdr:colOff>
      <xdr:row>55</xdr:row>
      <xdr:rowOff>19685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2918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6035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218160" y="9439910"/>
          <a:ext cx="24447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90805</xdr:rowOff>
    </xdr:from>
    <xdr:to>
      <xdr:col>67</xdr:col>
      <xdr:colOff>101600</xdr:colOff>
      <xdr:row>55</xdr:row>
      <xdr:rowOff>19685</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4231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9555" cy="26035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354560" y="94399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79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56920" cy="26479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8844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79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79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56920" cy="26479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28852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90805</xdr:rowOff>
    </xdr:from>
    <xdr:to>
      <xdr:col>85</xdr:col>
      <xdr:colOff>177800</xdr:colOff>
      <xdr:row>55</xdr:row>
      <xdr:rowOff>19685</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83690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127000</xdr:rowOff>
    </xdr:from>
    <xdr:ext cx="249555" cy="264160"/>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5938500" y="921385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90805</xdr:rowOff>
    </xdr:from>
    <xdr:to>
      <xdr:col>81</xdr:col>
      <xdr:colOff>101600</xdr:colOff>
      <xdr:row>55</xdr:row>
      <xdr:rowOff>19685</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0190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36195</xdr:rowOff>
    </xdr:from>
    <xdr:ext cx="249555" cy="26416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95044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90805</xdr:rowOff>
    </xdr:from>
    <xdr:to>
      <xdr:col>76</xdr:col>
      <xdr:colOff>165100</xdr:colOff>
      <xdr:row>55</xdr:row>
      <xdr:rowOff>19685</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155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36195</xdr:rowOff>
    </xdr:from>
    <xdr:ext cx="249555" cy="26416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08684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90805</xdr:rowOff>
    </xdr:from>
    <xdr:to>
      <xdr:col>72</xdr:col>
      <xdr:colOff>38100</xdr:colOff>
      <xdr:row>55</xdr:row>
      <xdr:rowOff>19685</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2918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36195</xdr:rowOff>
    </xdr:from>
    <xdr:ext cx="244475" cy="26416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218160" y="912304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90805</xdr:rowOff>
    </xdr:from>
    <xdr:to>
      <xdr:col>67</xdr:col>
      <xdr:colOff>101600</xdr:colOff>
      <xdr:row>55</xdr:row>
      <xdr:rowOff>19685</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4231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36195</xdr:rowOff>
    </xdr:from>
    <xdr:ext cx="249555" cy="26416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35456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32385</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4805" cy="22796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077700" y="11494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45720</xdr:rowOff>
    </xdr:from>
    <xdr:to>
      <xdr:col>89</xdr:col>
      <xdr:colOff>177800</xdr:colOff>
      <xdr:row>79</xdr:row>
      <xdr:rowOff>45720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11580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75565</xdr:rowOff>
    </xdr:from>
    <xdr:ext cx="243840" cy="26225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71960" y="13448665"/>
          <a:ext cx="24384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6985</xdr:rowOff>
    </xdr:from>
    <xdr:to>
      <xdr:col>89</xdr:col>
      <xdr:colOff>177800</xdr:colOff>
      <xdr:row>77</xdr:row>
      <xdr:rowOff>6985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11580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36195</xdr:rowOff>
    </xdr:from>
    <xdr:ext cx="526415" cy="26416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599545" y="13066395"/>
          <a:ext cx="5264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143510</xdr:rowOff>
    </xdr:from>
    <xdr:to>
      <xdr:col>89</xdr:col>
      <xdr:colOff>177800</xdr:colOff>
      <xdr:row>74</xdr:row>
      <xdr:rowOff>143510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11580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171450</xdr:rowOff>
    </xdr:from>
    <xdr:ext cx="526415" cy="26479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599545" y="126873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104140</xdr:rowOff>
    </xdr:from>
    <xdr:to>
      <xdr:col>89</xdr:col>
      <xdr:colOff>177800</xdr:colOff>
      <xdr:row>72</xdr:row>
      <xdr:rowOff>104140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11580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133985</xdr:rowOff>
    </xdr:from>
    <xdr:ext cx="526415" cy="26098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599545" y="12306935"/>
          <a:ext cx="5264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65405</xdr:rowOff>
    </xdr:from>
    <xdr:to>
      <xdr:col>89</xdr:col>
      <xdr:colOff>177800</xdr:colOff>
      <xdr:row>70</xdr:row>
      <xdr:rowOff>65405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11580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94615</xdr:rowOff>
    </xdr:from>
    <xdr:ext cx="590550" cy="26416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535410" y="11924665"/>
          <a:ext cx="590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55880</xdr:rowOff>
    </xdr:from>
    <xdr:ext cx="590550" cy="25971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535410" y="11543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24765</xdr:rowOff>
    </xdr:from>
    <xdr:to>
      <xdr:col>85</xdr:col>
      <xdr:colOff>126365</xdr:colOff>
      <xdr:row>79</xdr:row>
      <xdr:rowOff>3810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885795" y="12026265"/>
          <a:ext cx="127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8255</xdr:rowOff>
    </xdr:from>
    <xdr:ext cx="469900" cy="26098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5938500" y="13552805"/>
          <a:ext cx="4699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3810</xdr:rowOff>
    </xdr:from>
    <xdr:to>
      <xdr:col>86</xdr:col>
      <xdr:colOff>25400</xdr:colOff>
      <xdr:row>79</xdr:row>
      <xdr:rowOff>3810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798800" y="13548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146050</xdr:rowOff>
    </xdr:from>
    <xdr:ext cx="598805" cy="260350"/>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5938500" y="11804650"/>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123,075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24765</xdr:rowOff>
    </xdr:from>
    <xdr:to>
      <xdr:col>86</xdr:col>
      <xdr:colOff>25400</xdr:colOff>
      <xdr:row>70</xdr:row>
      <xdr:rowOff>24765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798800" y="120262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31115</xdr:rowOff>
    </xdr:from>
    <xdr:to>
      <xdr:col>85</xdr:col>
      <xdr:colOff>127000</xdr:colOff>
      <xdr:row>77</xdr:row>
      <xdr:rowOff>46990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069820" y="13232765"/>
          <a:ext cx="8178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113665</xdr:rowOff>
    </xdr:from>
    <xdr:ext cx="534670" cy="25971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5938500" y="12629515"/>
          <a:ext cx="53467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90170</xdr:rowOff>
    </xdr:from>
    <xdr:to>
      <xdr:col>85</xdr:col>
      <xdr:colOff>177800</xdr:colOff>
      <xdr:row>75</xdr:row>
      <xdr:rowOff>19050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836900" y="127774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46990</xdr:rowOff>
    </xdr:from>
    <xdr:to>
      <xdr:col>81</xdr:col>
      <xdr:colOff>50800</xdr:colOff>
      <xdr:row>77</xdr:row>
      <xdr:rowOff>104775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206220" y="13248640"/>
          <a:ext cx="8636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114935</xdr:rowOff>
    </xdr:from>
    <xdr:to>
      <xdr:col>81</xdr:col>
      <xdr:colOff>101600</xdr:colOff>
      <xdr:row>75</xdr:row>
      <xdr:rowOff>43815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019020" y="128022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60325</xdr:rowOff>
    </xdr:from>
    <xdr:ext cx="529590" cy="26479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812645" y="1257617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102235</xdr:rowOff>
    </xdr:from>
    <xdr:to>
      <xdr:col>76</xdr:col>
      <xdr:colOff>114300</xdr:colOff>
      <xdr:row>77</xdr:row>
      <xdr:rowOff>104775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342620" y="1330388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143510</xdr:rowOff>
    </xdr:from>
    <xdr:to>
      <xdr:col>76</xdr:col>
      <xdr:colOff>165100</xdr:colOff>
      <xdr:row>75</xdr:row>
      <xdr:rowOff>71120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155420" y="128308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88265</xdr:rowOff>
    </xdr:from>
    <xdr:ext cx="534670" cy="26098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943965" y="1260411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83820</xdr:rowOff>
    </xdr:from>
    <xdr:to>
      <xdr:col>71</xdr:col>
      <xdr:colOff>177800</xdr:colOff>
      <xdr:row>77</xdr:row>
      <xdr:rowOff>102235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73940" y="13285470"/>
          <a:ext cx="8686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151130</xdr:rowOff>
    </xdr:from>
    <xdr:to>
      <xdr:col>72</xdr:col>
      <xdr:colOff>38100</xdr:colOff>
      <xdr:row>75</xdr:row>
      <xdr:rowOff>80010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291820" y="1283843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96520</xdr:rowOff>
    </xdr:from>
    <xdr:ext cx="529590" cy="26543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080365" y="1261237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147955</xdr:rowOff>
    </xdr:from>
    <xdr:to>
      <xdr:col>67</xdr:col>
      <xdr:colOff>101600</xdr:colOff>
      <xdr:row>75</xdr:row>
      <xdr:rowOff>76835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423140" y="128352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93345</xdr:rowOff>
    </xdr:from>
    <xdr:ext cx="529590" cy="26416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216765" y="1260919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79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56920" cy="26479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88440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79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79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56920" cy="26479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28852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154940</xdr:rowOff>
    </xdr:from>
    <xdr:to>
      <xdr:col>85</xdr:col>
      <xdr:colOff>177800</xdr:colOff>
      <xdr:row>77</xdr:row>
      <xdr:rowOff>83185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836900" y="131851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132715</xdr:rowOff>
    </xdr:from>
    <xdr:ext cx="534670" cy="26225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5938500" y="1316291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170180</xdr:rowOff>
    </xdr:from>
    <xdr:to>
      <xdr:col>81</xdr:col>
      <xdr:colOff>101600</xdr:colOff>
      <xdr:row>77</xdr:row>
      <xdr:rowOff>99060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019020" y="132003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89535</xdr:rowOff>
    </xdr:from>
    <xdr:ext cx="529590" cy="25971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812645" y="13291185"/>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52705</xdr:rowOff>
    </xdr:from>
    <xdr:to>
      <xdr:col>76</xdr:col>
      <xdr:colOff>165100</xdr:colOff>
      <xdr:row>77</xdr:row>
      <xdr:rowOff>156845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155420" y="1325435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147955</xdr:rowOff>
    </xdr:from>
    <xdr:ext cx="534670" cy="25971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943965" y="13349605"/>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49530</xdr:rowOff>
    </xdr:from>
    <xdr:to>
      <xdr:col>72</xdr:col>
      <xdr:colOff>38100</xdr:colOff>
      <xdr:row>77</xdr:row>
      <xdr:rowOff>153670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291820" y="1325118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144780</xdr:rowOff>
    </xdr:from>
    <xdr:ext cx="529590" cy="26162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080365" y="13346430"/>
          <a:ext cx="5295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31750</xdr:rowOff>
    </xdr:from>
    <xdr:to>
      <xdr:col>67</xdr:col>
      <xdr:colOff>101600</xdr:colOff>
      <xdr:row>77</xdr:row>
      <xdr:rowOff>135890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423140" y="132334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126365</xdr:rowOff>
    </xdr:from>
    <xdr:ext cx="529590" cy="26416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216765" y="1332801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32385</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4805" cy="22796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077700" y="14923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11580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3840"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7196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11580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26415" cy="25400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599545" y="166033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11580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26415" cy="25908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599545" y="162769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11580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26415" cy="25400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599545" y="1595120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11580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26415" cy="2584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599545" y="156241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9525</xdr:rowOff>
    </xdr:from>
    <xdr:to>
      <xdr:col>89</xdr:col>
      <xdr:colOff>177800</xdr:colOff>
      <xdr:row>90</xdr:row>
      <xdr:rowOff>9525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11580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38735</xdr:rowOff>
    </xdr:from>
    <xdr:ext cx="590550" cy="26543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535410" y="15297785"/>
          <a:ext cx="590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90550" cy="25971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535410" y="14972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151130</xdr:rowOff>
    </xdr:from>
    <xdr:to>
      <xdr:col>85</xdr:col>
      <xdr:colOff>126365</xdr:colOff>
      <xdr:row>99</xdr:row>
      <xdr:rowOff>48895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885795" y="15581630"/>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52705</xdr:rowOff>
    </xdr:from>
    <xdr:ext cx="469900" cy="254000"/>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5938500" y="170262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48895</xdr:rowOff>
    </xdr:from>
    <xdr:to>
      <xdr:col>86</xdr:col>
      <xdr:colOff>25400</xdr:colOff>
      <xdr:row>99</xdr:row>
      <xdr:rowOff>48895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798800" y="170224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96520</xdr:rowOff>
    </xdr:from>
    <xdr:ext cx="534670" cy="26479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5938500" y="1535557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91,510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151130</xdr:rowOff>
    </xdr:from>
    <xdr:to>
      <xdr:col>86</xdr:col>
      <xdr:colOff>25400</xdr:colOff>
      <xdr:row>90</xdr:row>
      <xdr:rowOff>151130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798800" y="15581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41275</xdr:rowOff>
    </xdr:from>
    <xdr:to>
      <xdr:col>85</xdr:col>
      <xdr:colOff>127000</xdr:colOff>
      <xdr:row>96</xdr:row>
      <xdr:rowOff>54610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069820" y="16329025"/>
          <a:ext cx="81788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160020</xdr:rowOff>
    </xdr:from>
    <xdr:ext cx="534670" cy="259080"/>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5938500" y="16447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10160</xdr:rowOff>
    </xdr:from>
    <xdr:to>
      <xdr:col>85</xdr:col>
      <xdr:colOff>177800</xdr:colOff>
      <xdr:row>96</xdr:row>
      <xdr:rowOff>111760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8369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54610</xdr:rowOff>
    </xdr:from>
    <xdr:to>
      <xdr:col>81</xdr:col>
      <xdr:colOff>50800</xdr:colOff>
      <xdr:row>97</xdr:row>
      <xdr:rowOff>41275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206220" y="16513810"/>
          <a:ext cx="8636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109855</xdr:rowOff>
    </xdr:from>
    <xdr:to>
      <xdr:col>81</xdr:col>
      <xdr:colOff>101600</xdr:colOff>
      <xdr:row>96</xdr:row>
      <xdr:rowOff>40640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01902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56515</xdr:rowOff>
    </xdr:from>
    <xdr:ext cx="529590" cy="2584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812645" y="161728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41275</xdr:rowOff>
    </xdr:from>
    <xdr:to>
      <xdr:col>76</xdr:col>
      <xdr:colOff>114300</xdr:colOff>
      <xdr:row>97</xdr:row>
      <xdr:rowOff>137795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342620" y="16671925"/>
          <a:ext cx="8636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80010</xdr:rowOff>
    </xdr:from>
    <xdr:to>
      <xdr:col>76</xdr:col>
      <xdr:colOff>165100</xdr:colOff>
      <xdr:row>98</xdr:row>
      <xdr:rowOff>10160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155420" y="1671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1270</xdr:rowOff>
    </xdr:from>
    <xdr:ext cx="53467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943965" y="1680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137795</xdr:rowOff>
    </xdr:from>
    <xdr:to>
      <xdr:col>71</xdr:col>
      <xdr:colOff>177800</xdr:colOff>
      <xdr:row>98</xdr:row>
      <xdr:rowOff>93345</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473940" y="16768445"/>
          <a:ext cx="86868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140970</xdr:rowOff>
    </xdr:from>
    <xdr:to>
      <xdr:col>72</xdr:col>
      <xdr:colOff>38100</xdr:colOff>
      <xdr:row>98</xdr:row>
      <xdr:rowOff>71120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291820" y="167716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62230</xdr:rowOff>
    </xdr:from>
    <xdr:ext cx="52959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080365" y="16864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66675</xdr:rowOff>
    </xdr:from>
    <xdr:to>
      <xdr:col>67</xdr:col>
      <xdr:colOff>101600</xdr:colOff>
      <xdr:row>97</xdr:row>
      <xdr:rowOff>168275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42314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13335</xdr:rowOff>
    </xdr:from>
    <xdr:ext cx="52959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216765" y="164725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8844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28852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161925</xdr:rowOff>
    </xdr:from>
    <xdr:to>
      <xdr:col>85</xdr:col>
      <xdr:colOff>177800</xdr:colOff>
      <xdr:row>95</xdr:row>
      <xdr:rowOff>92075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836900" y="162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13335</xdr:rowOff>
    </xdr:from>
    <xdr:ext cx="534670" cy="259080"/>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5938500" y="16129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3810</xdr:rowOff>
    </xdr:from>
    <xdr:to>
      <xdr:col>81</xdr:col>
      <xdr:colOff>101600</xdr:colOff>
      <xdr:row>96</xdr:row>
      <xdr:rowOff>105410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01902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96520</xdr:rowOff>
    </xdr:from>
    <xdr:ext cx="529590"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812645" y="165557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161925</xdr:rowOff>
    </xdr:from>
    <xdr:to>
      <xdr:col>76</xdr:col>
      <xdr:colOff>165100</xdr:colOff>
      <xdr:row>97</xdr:row>
      <xdr:rowOff>92075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155420" y="166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109220</xdr:rowOff>
    </xdr:from>
    <xdr:ext cx="534670" cy="25400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943965" y="163969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86995</xdr:rowOff>
    </xdr:from>
    <xdr:to>
      <xdr:col>72</xdr:col>
      <xdr:colOff>38100</xdr:colOff>
      <xdr:row>98</xdr:row>
      <xdr:rowOff>17780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291820" y="1671764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33655</xdr:rowOff>
    </xdr:from>
    <xdr:ext cx="529590" cy="2584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080365" y="164928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42545</xdr:rowOff>
    </xdr:from>
    <xdr:to>
      <xdr:col>67</xdr:col>
      <xdr:colOff>101600</xdr:colOff>
      <xdr:row>98</xdr:row>
      <xdr:rowOff>144145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42314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135255</xdr:rowOff>
    </xdr:from>
    <xdr:ext cx="529590" cy="25400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216765" y="169373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32385</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9885" cy="22796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6730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143510</xdr:rowOff>
    </xdr:from>
    <xdr:to>
      <xdr:col>120</xdr:col>
      <xdr:colOff>114300</xdr:colOff>
      <xdr:row>38</xdr:row>
      <xdr:rowOff>143510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780032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171450</xdr:rowOff>
    </xdr:from>
    <xdr:ext cx="248920" cy="26479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561560" y="65151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26035</xdr:rowOff>
    </xdr:from>
    <xdr:to>
      <xdr:col>120</xdr:col>
      <xdr:colOff>114300</xdr:colOff>
      <xdr:row>36</xdr:row>
      <xdr:rowOff>26035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780032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55880</xdr:rowOff>
    </xdr:from>
    <xdr:ext cx="531495" cy="25971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284065" y="60566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84455</xdr:rowOff>
    </xdr:from>
    <xdr:to>
      <xdr:col>120</xdr:col>
      <xdr:colOff>114300</xdr:colOff>
      <xdr:row>33</xdr:row>
      <xdr:rowOff>84455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780032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114300</xdr:rowOff>
    </xdr:from>
    <xdr:ext cx="531495" cy="26479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284065" y="56007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143510</xdr:rowOff>
    </xdr:from>
    <xdr:to>
      <xdr:col>120</xdr:col>
      <xdr:colOff>114300</xdr:colOff>
      <xdr:row>30</xdr:row>
      <xdr:rowOff>143510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780032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171450</xdr:rowOff>
    </xdr:from>
    <xdr:ext cx="531495" cy="26479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284065" y="51435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55880</xdr:rowOff>
    </xdr:from>
    <xdr:ext cx="531495" cy="25971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284065" y="46850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114300</xdr:rowOff>
    </xdr:from>
    <xdr:to>
      <xdr:col>116</xdr:col>
      <xdr:colOff>62865</xdr:colOff>
      <xdr:row>38</xdr:row>
      <xdr:rowOff>143510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570315" y="5600700"/>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146685</xdr:rowOff>
    </xdr:from>
    <xdr:ext cx="249555" cy="25971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1623020" y="6661785"/>
          <a:ext cx="249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143510</xdr:rowOff>
    </xdr:from>
    <xdr:to>
      <xdr:col>116</xdr:col>
      <xdr:colOff>152400</xdr:colOff>
      <xdr:row>38</xdr:row>
      <xdr:rowOff>143510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48840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59690</xdr:rowOff>
    </xdr:from>
    <xdr:ext cx="534670" cy="26479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1623020" y="537464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23,111</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114300</xdr:rowOff>
    </xdr:from>
    <xdr:to>
      <xdr:col>116</xdr:col>
      <xdr:colOff>152400</xdr:colOff>
      <xdr:row>32</xdr:row>
      <xdr:rowOff>114300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488400" y="56007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39370</xdr:rowOff>
    </xdr:from>
    <xdr:to>
      <xdr:col>116</xdr:col>
      <xdr:colOff>63500</xdr:colOff>
      <xdr:row>38</xdr:row>
      <xdr:rowOff>143510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759420" y="6383020"/>
          <a:ext cx="8128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139065</xdr:rowOff>
    </xdr:from>
    <xdr:ext cx="469900" cy="26479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1623020" y="6311265"/>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115570</xdr:rowOff>
    </xdr:from>
    <xdr:to>
      <xdr:col>116</xdr:col>
      <xdr:colOff>114300</xdr:colOff>
      <xdr:row>38</xdr:row>
      <xdr:rowOff>44450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521420" y="64592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39370</xdr:rowOff>
    </xdr:from>
    <xdr:to>
      <xdr:col>111</xdr:col>
      <xdr:colOff>177800</xdr:colOff>
      <xdr:row>37</xdr:row>
      <xdr:rowOff>66675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890740" y="6383020"/>
          <a:ext cx="8686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100330</xdr:rowOff>
    </xdr:from>
    <xdr:to>
      <xdr:col>112</xdr:col>
      <xdr:colOff>38100</xdr:colOff>
      <xdr:row>38</xdr:row>
      <xdr:rowOff>29210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708620" y="64439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19685</xdr:rowOff>
    </xdr:from>
    <xdr:ext cx="469900" cy="26098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529550" y="6534785"/>
          <a:ext cx="4699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20955</xdr:rowOff>
    </xdr:from>
    <xdr:to>
      <xdr:col>107</xdr:col>
      <xdr:colOff>50800</xdr:colOff>
      <xdr:row>37</xdr:row>
      <xdr:rowOff>66675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027140" y="6193155"/>
          <a:ext cx="8636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78105</xdr:rowOff>
    </xdr:from>
    <xdr:to>
      <xdr:col>107</xdr:col>
      <xdr:colOff>101600</xdr:colOff>
      <xdr:row>38</xdr:row>
      <xdr:rowOff>6985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839940" y="64217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171450</xdr:rowOff>
    </xdr:from>
    <xdr:ext cx="464820" cy="26479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660870" y="6515100"/>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36</xdr:row>
      <xdr:rowOff>13970</xdr:rowOff>
    </xdr:from>
    <xdr:to>
      <xdr:col>102</xdr:col>
      <xdr:colOff>114300</xdr:colOff>
      <xdr:row>36</xdr:row>
      <xdr:rowOff>20955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163540" y="6186170"/>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133350</xdr:rowOff>
    </xdr:from>
    <xdr:to>
      <xdr:col>102</xdr:col>
      <xdr:colOff>165100</xdr:colOff>
      <xdr:row>38</xdr:row>
      <xdr:rowOff>61595</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976340" y="64770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52705</xdr:rowOff>
    </xdr:from>
    <xdr:ext cx="464820" cy="26225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797270" y="6567805"/>
          <a:ext cx="464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124460</xdr:rowOff>
    </xdr:from>
    <xdr:to>
      <xdr:col>98</xdr:col>
      <xdr:colOff>38100</xdr:colOff>
      <xdr:row>38</xdr:row>
      <xdr:rowOff>53340</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112740" y="64681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44450</xdr:rowOff>
    </xdr:from>
    <xdr:ext cx="469900" cy="26035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933670" y="6559550"/>
          <a:ext cx="4699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56920" cy="26479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3868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79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56920" cy="26479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70532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79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79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90805</xdr:rowOff>
    </xdr:from>
    <xdr:to>
      <xdr:col>116</xdr:col>
      <xdr:colOff>114300</xdr:colOff>
      <xdr:row>39</xdr:row>
      <xdr:rowOff>19685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52142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65430"/>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1623020" y="6518910"/>
          <a:ext cx="2495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162560</xdr:rowOff>
    </xdr:from>
    <xdr:to>
      <xdr:col>112</xdr:col>
      <xdr:colOff>38100</xdr:colOff>
      <xdr:row>37</xdr:row>
      <xdr:rowOff>91440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708620" y="633476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107950</xdr:rowOff>
    </xdr:from>
    <xdr:ext cx="469900" cy="26479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529550" y="610870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xdr:rowOff>
    </xdr:from>
    <xdr:to>
      <xdr:col>107</xdr:col>
      <xdr:colOff>101600</xdr:colOff>
      <xdr:row>37</xdr:row>
      <xdr:rowOff>118745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839940" y="635825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135890</xdr:rowOff>
    </xdr:from>
    <xdr:ext cx="464820" cy="26035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660870" y="6136640"/>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35</xdr:row>
      <xdr:rowOff>144145</xdr:rowOff>
    </xdr:from>
    <xdr:to>
      <xdr:col>102</xdr:col>
      <xdr:colOff>165100</xdr:colOff>
      <xdr:row>36</xdr:row>
      <xdr:rowOff>72390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976340" y="61448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34</xdr:row>
      <xdr:rowOff>89535</xdr:rowOff>
    </xdr:from>
    <xdr:ext cx="534670" cy="25971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764885" y="5918835"/>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137795</xdr:rowOff>
    </xdr:from>
    <xdr:to>
      <xdr:col>98</xdr:col>
      <xdr:colOff>38100</xdr:colOff>
      <xdr:row>36</xdr:row>
      <xdr:rowOff>66675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112740" y="613854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34</xdr:row>
      <xdr:rowOff>83185</xdr:rowOff>
    </xdr:from>
    <xdr:ext cx="529590" cy="26479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901285" y="591248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32385</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9885" cy="22796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6730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143510</xdr:rowOff>
    </xdr:from>
    <xdr:to>
      <xdr:col>120</xdr:col>
      <xdr:colOff>114300</xdr:colOff>
      <xdr:row>58</xdr:row>
      <xdr:rowOff>143510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7800320" y="10087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171450</xdr:rowOff>
    </xdr:from>
    <xdr:ext cx="248920" cy="26479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561560" y="99441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26035</xdr:rowOff>
    </xdr:from>
    <xdr:to>
      <xdr:col>120</xdr:col>
      <xdr:colOff>114300</xdr:colOff>
      <xdr:row>56</xdr:row>
      <xdr:rowOff>26035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7800320" y="9627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55880</xdr:rowOff>
    </xdr:from>
    <xdr:ext cx="531495" cy="25971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284065" y="94856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84455</xdr:rowOff>
    </xdr:from>
    <xdr:to>
      <xdr:col>120</xdr:col>
      <xdr:colOff>114300</xdr:colOff>
      <xdr:row>53</xdr:row>
      <xdr:rowOff>84455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7800320" y="9171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114300</xdr:rowOff>
    </xdr:from>
    <xdr:ext cx="531495" cy="26479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284065" y="90297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143510</xdr:rowOff>
    </xdr:from>
    <xdr:to>
      <xdr:col>120</xdr:col>
      <xdr:colOff>114300</xdr:colOff>
      <xdr:row>50</xdr:row>
      <xdr:rowOff>143510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7800320" y="8716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171450</xdr:rowOff>
    </xdr:from>
    <xdr:ext cx="531495" cy="26479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284065" y="85725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55880</xdr:rowOff>
    </xdr:from>
    <xdr:ext cx="531495" cy="25971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284065" y="81140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6985</xdr:rowOff>
    </xdr:from>
    <xdr:to>
      <xdr:col>116</xdr:col>
      <xdr:colOff>62865</xdr:colOff>
      <xdr:row>58</xdr:row>
      <xdr:rowOff>143510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570315" y="8922385"/>
          <a:ext cx="1270" cy="1165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146685</xdr:rowOff>
    </xdr:from>
    <xdr:ext cx="249555" cy="25971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1623020" y="10090785"/>
          <a:ext cx="249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143510</xdr:rowOff>
    </xdr:from>
    <xdr:to>
      <xdr:col>116</xdr:col>
      <xdr:colOff>152400</xdr:colOff>
      <xdr:row>58</xdr:row>
      <xdr:rowOff>143510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488400" y="10087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127000</xdr:rowOff>
    </xdr:from>
    <xdr:ext cx="534670" cy="264160"/>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1623020" y="869950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25,415</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6985</xdr:rowOff>
    </xdr:from>
    <xdr:to>
      <xdr:col>116</xdr:col>
      <xdr:colOff>152400</xdr:colOff>
      <xdr:row>52</xdr:row>
      <xdr:rowOff>6985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488400" y="89223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71120</xdr:rowOff>
    </xdr:from>
    <xdr:to>
      <xdr:col>116</xdr:col>
      <xdr:colOff>63500</xdr:colOff>
      <xdr:row>57</xdr:row>
      <xdr:rowOff>72390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759420" y="984377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89535</xdr:rowOff>
    </xdr:from>
    <xdr:ext cx="469900" cy="25971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1623020" y="9862185"/>
          <a:ext cx="4699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111760</xdr:rowOff>
    </xdr:from>
    <xdr:to>
      <xdr:col>116</xdr:col>
      <xdr:colOff>114300</xdr:colOff>
      <xdr:row>58</xdr:row>
      <xdr:rowOff>40640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521420" y="98844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72390</xdr:rowOff>
    </xdr:from>
    <xdr:to>
      <xdr:col>111</xdr:col>
      <xdr:colOff>177800</xdr:colOff>
      <xdr:row>57</xdr:row>
      <xdr:rowOff>76835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890740" y="9845040"/>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100330</xdr:rowOff>
    </xdr:from>
    <xdr:to>
      <xdr:col>112</xdr:col>
      <xdr:colOff>38100</xdr:colOff>
      <xdr:row>58</xdr:row>
      <xdr:rowOff>29210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708620" y="98729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19685</xdr:rowOff>
    </xdr:from>
    <xdr:ext cx="469900" cy="26098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529550" y="9963785"/>
          <a:ext cx="4699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76835</xdr:rowOff>
    </xdr:from>
    <xdr:to>
      <xdr:col>107</xdr:col>
      <xdr:colOff>50800</xdr:colOff>
      <xdr:row>57</xdr:row>
      <xdr:rowOff>80010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027140" y="984948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133350</xdr:rowOff>
    </xdr:from>
    <xdr:to>
      <xdr:col>107</xdr:col>
      <xdr:colOff>101600</xdr:colOff>
      <xdr:row>58</xdr:row>
      <xdr:rowOff>61595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839940" y="99060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52705</xdr:rowOff>
    </xdr:from>
    <xdr:ext cx="464820" cy="26225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660870" y="9996805"/>
          <a:ext cx="464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79375</xdr:rowOff>
    </xdr:from>
    <xdr:to>
      <xdr:col>102</xdr:col>
      <xdr:colOff>114300</xdr:colOff>
      <xdr:row>57</xdr:row>
      <xdr:rowOff>80010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163540" y="985202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156845</xdr:rowOff>
    </xdr:from>
    <xdr:to>
      <xdr:col>102</xdr:col>
      <xdr:colOff>165100</xdr:colOff>
      <xdr:row>58</xdr:row>
      <xdr:rowOff>85090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976340" y="99294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76200</xdr:rowOff>
    </xdr:from>
    <xdr:ext cx="464820" cy="26162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797270" y="10020300"/>
          <a:ext cx="4648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116205</xdr:rowOff>
    </xdr:from>
    <xdr:to>
      <xdr:col>98</xdr:col>
      <xdr:colOff>38100</xdr:colOff>
      <xdr:row>58</xdr:row>
      <xdr:rowOff>45085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112740" y="988885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35560</xdr:rowOff>
    </xdr:from>
    <xdr:ext cx="469900" cy="26416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933670" y="997966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56920" cy="26479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3868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79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56920" cy="26479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70532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79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79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19685</xdr:rowOff>
    </xdr:from>
    <xdr:to>
      <xdr:col>116</xdr:col>
      <xdr:colOff>114300</xdr:colOff>
      <xdr:row>57</xdr:row>
      <xdr:rowOff>123825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521420" y="97923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43815</xdr:rowOff>
    </xdr:from>
    <xdr:ext cx="469900" cy="260350"/>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1623020" y="9645015"/>
          <a:ext cx="4699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20955</xdr:rowOff>
    </xdr:from>
    <xdr:to>
      <xdr:col>112</xdr:col>
      <xdr:colOff>38100</xdr:colOff>
      <xdr:row>57</xdr:row>
      <xdr:rowOff>124460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708620" y="979360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141605</xdr:rowOff>
    </xdr:from>
    <xdr:ext cx="469900" cy="26543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529550" y="957135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24765</xdr:rowOff>
    </xdr:from>
    <xdr:to>
      <xdr:col>107</xdr:col>
      <xdr:colOff>101600</xdr:colOff>
      <xdr:row>57</xdr:row>
      <xdr:rowOff>128270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839940" y="979741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145415</xdr:rowOff>
    </xdr:from>
    <xdr:ext cx="464820" cy="26098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660870" y="9575165"/>
          <a:ext cx="464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27940</xdr:rowOff>
    </xdr:from>
    <xdr:to>
      <xdr:col>102</xdr:col>
      <xdr:colOff>165100</xdr:colOff>
      <xdr:row>57</xdr:row>
      <xdr:rowOff>132080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976340" y="98005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148590</xdr:rowOff>
    </xdr:from>
    <xdr:ext cx="464820" cy="26416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797270" y="9578340"/>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27305</xdr:rowOff>
    </xdr:from>
    <xdr:to>
      <xdr:col>98</xdr:col>
      <xdr:colOff>38100</xdr:colOff>
      <xdr:row>57</xdr:row>
      <xdr:rowOff>130810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112740" y="979995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147955</xdr:rowOff>
    </xdr:from>
    <xdr:ext cx="469900" cy="25971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933670" y="9577705"/>
          <a:ext cx="469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58420</xdr:rowOff>
    </xdr:from>
    <xdr:to>
      <xdr:col>120</xdr:col>
      <xdr:colOff>114300</xdr:colOff>
      <xdr:row>65</xdr:row>
      <xdr:rowOff>32385</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780032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58420</xdr:rowOff>
    </xdr:from>
    <xdr:to>
      <xdr:col>104</xdr:col>
      <xdr:colOff>127000</xdr:colOff>
      <xdr:row>66</xdr:row>
      <xdr:rowOff>143510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7927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90805</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7927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58420</xdr:rowOff>
    </xdr:from>
    <xdr:to>
      <xdr:col>110</xdr:col>
      <xdr:colOff>0</xdr:colOff>
      <xdr:row>66</xdr:row>
      <xdr:rowOff>143510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912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90805</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912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58420</xdr:rowOff>
    </xdr:from>
    <xdr:to>
      <xdr:col>116</xdr:col>
      <xdr:colOff>0</xdr:colOff>
      <xdr:row>66</xdr:row>
      <xdr:rowOff>143510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02536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90805</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02536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26035</xdr:rowOff>
    </xdr:from>
    <xdr:to>
      <xdr:col>120</xdr:col>
      <xdr:colOff>114300</xdr:colOff>
      <xdr:row>81</xdr:row>
      <xdr:rowOff>84455</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780032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6985</xdr:rowOff>
    </xdr:from>
    <xdr:ext cx="349885" cy="22796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67300" y="11494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84455</xdr:rowOff>
    </xdr:from>
    <xdr:to>
      <xdr:col>120</xdr:col>
      <xdr:colOff>114300</xdr:colOff>
      <xdr:row>81</xdr:row>
      <xdr:rowOff>84455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780032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114300</xdr:rowOff>
    </xdr:from>
    <xdr:ext cx="248920" cy="26479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561560" y="13830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45720</xdr:rowOff>
    </xdr:from>
    <xdr:to>
      <xdr:col>120</xdr:col>
      <xdr:colOff>114300</xdr:colOff>
      <xdr:row>79</xdr:row>
      <xdr:rowOff>45720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780032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75565</xdr:rowOff>
    </xdr:from>
    <xdr:ext cx="531495" cy="26225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284065" y="1344866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6985</xdr:rowOff>
    </xdr:from>
    <xdr:to>
      <xdr:col>120</xdr:col>
      <xdr:colOff>114300</xdr:colOff>
      <xdr:row>77</xdr:row>
      <xdr:rowOff>6985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780032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36195</xdr:rowOff>
    </xdr:from>
    <xdr:ext cx="531495" cy="26416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284065" y="13066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143510</xdr:rowOff>
    </xdr:from>
    <xdr:to>
      <xdr:col>120</xdr:col>
      <xdr:colOff>114300</xdr:colOff>
      <xdr:row>74</xdr:row>
      <xdr:rowOff>143510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780032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171450</xdr:rowOff>
    </xdr:from>
    <xdr:ext cx="531495" cy="26479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284065" y="12687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104140</xdr:rowOff>
    </xdr:from>
    <xdr:to>
      <xdr:col>120</xdr:col>
      <xdr:colOff>114300</xdr:colOff>
      <xdr:row>72</xdr:row>
      <xdr:rowOff>104140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780032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133985</xdr:rowOff>
    </xdr:from>
    <xdr:ext cx="531495" cy="26098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284065" y="12306935"/>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65405</xdr:rowOff>
    </xdr:from>
    <xdr:to>
      <xdr:col>120</xdr:col>
      <xdr:colOff>114300</xdr:colOff>
      <xdr:row>70</xdr:row>
      <xdr:rowOff>65405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780032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94615</xdr:rowOff>
    </xdr:from>
    <xdr:ext cx="595630" cy="26416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225010" y="11924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68</xdr:row>
      <xdr:rowOff>26035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780032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55880</xdr:rowOff>
    </xdr:from>
    <xdr:ext cx="595630" cy="25971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225010" y="11543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81</xdr:row>
      <xdr:rowOff>84455</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780032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156210</xdr:rowOff>
    </xdr:from>
    <xdr:to>
      <xdr:col>116</xdr:col>
      <xdr:colOff>62865</xdr:colOff>
      <xdr:row>78</xdr:row>
      <xdr:rowOff>128270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570315" y="119862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132715</xdr:rowOff>
    </xdr:from>
    <xdr:ext cx="534670" cy="26225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1623020" y="1350581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24,739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128270</xdr:rowOff>
    </xdr:from>
    <xdr:to>
      <xdr:col>116</xdr:col>
      <xdr:colOff>152400</xdr:colOff>
      <xdr:row>78</xdr:row>
      <xdr:rowOff>128270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488400" y="135013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101600</xdr:rowOff>
    </xdr:from>
    <xdr:ext cx="598805" cy="260350"/>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1623020" y="11760200"/>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104,340</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156210</xdr:rowOff>
    </xdr:from>
    <xdr:to>
      <xdr:col>116</xdr:col>
      <xdr:colOff>152400</xdr:colOff>
      <xdr:row>69</xdr:row>
      <xdr:rowOff>156210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488400" y="119862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154940</xdr:rowOff>
    </xdr:from>
    <xdr:to>
      <xdr:col>116</xdr:col>
      <xdr:colOff>63500</xdr:colOff>
      <xdr:row>76</xdr:row>
      <xdr:rowOff>170815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759420" y="13185140"/>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11430</xdr:rowOff>
    </xdr:from>
    <xdr:ext cx="534670" cy="26479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1623020" y="1269873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163195</xdr:rowOff>
    </xdr:from>
    <xdr:to>
      <xdr:col>116</xdr:col>
      <xdr:colOff>114300</xdr:colOff>
      <xdr:row>75</xdr:row>
      <xdr:rowOff>92075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521420" y="128504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170815</xdr:rowOff>
    </xdr:from>
    <xdr:to>
      <xdr:col>111</xdr:col>
      <xdr:colOff>177800</xdr:colOff>
      <xdr:row>77</xdr:row>
      <xdr:rowOff>59690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890740" y="13201015"/>
          <a:ext cx="8686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147955</xdr:rowOff>
    </xdr:from>
    <xdr:to>
      <xdr:col>112</xdr:col>
      <xdr:colOff>38100</xdr:colOff>
      <xdr:row>75</xdr:row>
      <xdr:rowOff>76835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708620" y="1283525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93345</xdr:rowOff>
    </xdr:from>
    <xdr:ext cx="529590" cy="26416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497165" y="1260919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57,076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59690</xdr:rowOff>
    </xdr:from>
    <xdr:to>
      <xdr:col>107</xdr:col>
      <xdr:colOff>50800</xdr:colOff>
      <xdr:row>77</xdr:row>
      <xdr:rowOff>76835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027140" y="13261340"/>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27940</xdr:rowOff>
    </xdr:from>
    <xdr:to>
      <xdr:col>107</xdr:col>
      <xdr:colOff>101600</xdr:colOff>
      <xdr:row>75</xdr:row>
      <xdr:rowOff>132080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839940" y="128866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149225</xdr:rowOff>
    </xdr:from>
    <xdr:ext cx="529590" cy="26416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633565" y="1266507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76835</xdr:rowOff>
    </xdr:from>
    <xdr:to>
      <xdr:col>102</xdr:col>
      <xdr:colOff>114300</xdr:colOff>
      <xdr:row>77</xdr:row>
      <xdr:rowOff>115570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163540" y="13278485"/>
          <a:ext cx="8636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167640</xdr:rowOff>
    </xdr:from>
    <xdr:to>
      <xdr:col>102</xdr:col>
      <xdr:colOff>165100</xdr:colOff>
      <xdr:row>75</xdr:row>
      <xdr:rowOff>95885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976340" y="12854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113030</xdr:rowOff>
    </xdr:from>
    <xdr:ext cx="534670" cy="25971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764885" y="12628880"/>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149860</xdr:rowOff>
    </xdr:from>
    <xdr:to>
      <xdr:col>98</xdr:col>
      <xdr:colOff>38100</xdr:colOff>
      <xdr:row>75</xdr:row>
      <xdr:rowOff>78740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112740" y="128371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95250</xdr:rowOff>
    </xdr:from>
    <xdr:ext cx="529590" cy="26543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7901285" y="1261110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81915</xdr:rowOff>
    </xdr:from>
    <xdr:ext cx="756920" cy="26479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38680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81915</xdr:rowOff>
    </xdr:from>
    <xdr:ext cx="762000" cy="26479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57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81915</xdr:rowOff>
    </xdr:from>
    <xdr:ext cx="756920" cy="26479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70532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81915</xdr:rowOff>
    </xdr:from>
    <xdr:ext cx="762000" cy="26479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8417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81915</xdr:rowOff>
    </xdr:from>
    <xdr:ext cx="762000" cy="26479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79781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102870</xdr:rowOff>
    </xdr:from>
    <xdr:to>
      <xdr:col>116</xdr:col>
      <xdr:colOff>114300</xdr:colOff>
      <xdr:row>77</xdr:row>
      <xdr:rowOff>31115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521420" y="131330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80645</xdr:rowOff>
    </xdr:from>
    <xdr:ext cx="534670" cy="26479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1623020" y="1311084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118745</xdr:rowOff>
    </xdr:from>
    <xdr:to>
      <xdr:col>112</xdr:col>
      <xdr:colOff>38100</xdr:colOff>
      <xdr:row>77</xdr:row>
      <xdr:rowOff>47625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708620" y="1314894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38100</xdr:rowOff>
    </xdr:from>
    <xdr:ext cx="529590" cy="26543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497165" y="1323975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40,552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8255</xdr:rowOff>
    </xdr:from>
    <xdr:to>
      <xdr:col>107</xdr:col>
      <xdr:colOff>101600</xdr:colOff>
      <xdr:row>77</xdr:row>
      <xdr:rowOff>111760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839940" y="132099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102870</xdr:rowOff>
    </xdr:from>
    <xdr:ext cx="529590" cy="26479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633565" y="1330452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37,273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24765</xdr:rowOff>
    </xdr:from>
    <xdr:to>
      <xdr:col>102</xdr:col>
      <xdr:colOff>165100</xdr:colOff>
      <xdr:row>77</xdr:row>
      <xdr:rowOff>128270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976340" y="1322641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119380</xdr:rowOff>
    </xdr:from>
    <xdr:ext cx="534670" cy="26543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764885" y="1332103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36,400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64135</xdr:rowOff>
    </xdr:from>
    <xdr:to>
      <xdr:col>98</xdr:col>
      <xdr:colOff>38100</xdr:colOff>
      <xdr:row>77</xdr:row>
      <xdr:rowOff>167640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112740" y="1326578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159385</xdr:rowOff>
    </xdr:from>
    <xdr:ext cx="529590" cy="26035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01285" y="1336103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58420</xdr:rowOff>
    </xdr:from>
    <xdr:to>
      <xdr:col>120</xdr:col>
      <xdr:colOff>114300</xdr:colOff>
      <xdr:row>85</xdr:row>
      <xdr:rowOff>32385</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780032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58420</xdr:rowOff>
    </xdr:from>
    <xdr:to>
      <xdr:col>104</xdr:col>
      <xdr:colOff>127000</xdr:colOff>
      <xdr:row>86</xdr:row>
      <xdr:rowOff>143510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7927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90805</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7927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58420</xdr:rowOff>
    </xdr:from>
    <xdr:to>
      <xdr:col>110</xdr:col>
      <xdr:colOff>0</xdr:colOff>
      <xdr:row>86</xdr:row>
      <xdr:rowOff>143510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912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90805</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912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58420</xdr:rowOff>
    </xdr:from>
    <xdr:to>
      <xdr:col>116</xdr:col>
      <xdr:colOff>0</xdr:colOff>
      <xdr:row>86</xdr:row>
      <xdr:rowOff>143510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02536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90805</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02536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9885" cy="22796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67300" y="14923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400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561560" y="161137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55880</xdr:rowOff>
    </xdr:from>
    <xdr:ext cx="248920" cy="25971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561560" y="14972030"/>
          <a:ext cx="248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5703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75942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16230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5214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890740" y="16256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70862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63496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0271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8399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955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7713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1635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9763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955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9077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11274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03908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5692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386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692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70532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521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16230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70862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63496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8399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9555"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77136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9763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9555"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90776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11274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03908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常備消防の単独設置及び３つの町立こども園の運営により、類似団体内平均値を大きく上回っている状況が継続しているが、令和２年度からの会計年度任用職員制度の導入により、こども園に係る賃金等が人件費となったことも影響している。今年度は前年度と比べて2,468円の増となった。また、類似団体内平均値と比べて</a:t>
          </a:r>
          <a:r>
            <a:rPr kumimoji="1" lang="en-US" altLang="ja-JP" sz="1300">
              <a:latin typeface="ＭＳ Ｐゴシック"/>
              <a:ea typeface="ＭＳ Ｐゴシック"/>
            </a:rPr>
            <a:t>57,854</a:t>
          </a:r>
          <a:r>
            <a:rPr kumimoji="1" lang="ja-JP" altLang="en-US" sz="1300">
              <a:latin typeface="ＭＳ Ｐゴシック"/>
              <a:ea typeface="ＭＳ Ｐゴシック"/>
            </a:rPr>
            <a:t>円上回っており、類似団体内の最大値となった。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投資及び出資金については、下水道事業会計出資金において、令和３年度に下水道ビジョン策定と併せて基準外繰入の見直しを実施し、令和４年度から補助金と整理したことにより前年度と比べて皆減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町立こども園の運営など本町の施策により人件費が類似団体よりも高い状況で推移しているが、「第７次行政改革大綱」に基づき、定員管理の適正化や事務事業の整理合理化等を進め、適正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38735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15,505
14,603
13.86
8,682,006
8,267,129
384,394
5,408,624
3,517,357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123825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479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6470" cy="25971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3260" y="3176905"/>
          <a:ext cx="60464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31505" cy="26098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3260" y="3494405"/>
          <a:ext cx="82315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32385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9885" cy="22796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0866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114300</xdr:rowOff>
    </xdr:from>
    <xdr:ext cx="467360" cy="26479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89560" y="697230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45720</xdr:rowOff>
    </xdr:from>
    <xdr:to>
      <xdr:col>28</xdr:col>
      <xdr:colOff>114300</xdr:colOff>
      <xdr:row>39</xdr:row>
      <xdr:rowOff>45720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168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75565</xdr:rowOff>
    </xdr:from>
    <xdr:ext cx="467360" cy="26225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89560" y="659066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6985</xdr:rowOff>
    </xdr:from>
    <xdr:to>
      <xdr:col>28</xdr:col>
      <xdr:colOff>114300</xdr:colOff>
      <xdr:row>37</xdr:row>
      <xdr:rowOff>6985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168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36195</xdr:rowOff>
    </xdr:from>
    <xdr:ext cx="467360" cy="26416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89560" y="620839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143510</xdr:rowOff>
    </xdr:from>
    <xdr:to>
      <xdr:col>28</xdr:col>
      <xdr:colOff>114300</xdr:colOff>
      <xdr:row>34</xdr:row>
      <xdr:rowOff>143510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168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171450</xdr:rowOff>
    </xdr:from>
    <xdr:ext cx="467360" cy="26479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89560" y="582930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104140</xdr:rowOff>
    </xdr:from>
    <xdr:to>
      <xdr:col>28</xdr:col>
      <xdr:colOff>114300</xdr:colOff>
      <xdr:row>32</xdr:row>
      <xdr:rowOff>104140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168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133985</xdr:rowOff>
    </xdr:from>
    <xdr:ext cx="467360" cy="26098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89560" y="5448935"/>
          <a:ext cx="467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65405</xdr:rowOff>
    </xdr:from>
    <xdr:to>
      <xdr:col>28</xdr:col>
      <xdr:colOff>114300</xdr:colOff>
      <xdr:row>30</xdr:row>
      <xdr:rowOff>65405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168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94615</xdr:rowOff>
    </xdr:from>
    <xdr:ext cx="467360" cy="26416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89560" y="506666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55880</xdr:rowOff>
    </xdr:from>
    <xdr:ext cx="467360" cy="25971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89560" y="4685030"/>
          <a:ext cx="4673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16510</xdr:rowOff>
    </xdr:from>
    <xdr:to>
      <xdr:col>24</xdr:col>
      <xdr:colOff>62865</xdr:colOff>
      <xdr:row>39</xdr:row>
      <xdr:rowOff>75565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511675" y="5331460"/>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79375</xdr:rowOff>
    </xdr:from>
    <xdr:ext cx="469900" cy="26035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564380" y="6765925"/>
          <a:ext cx="4699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75565</xdr:rowOff>
    </xdr:from>
    <xdr:to>
      <xdr:col>24</xdr:col>
      <xdr:colOff>152400</xdr:colOff>
      <xdr:row>39</xdr:row>
      <xdr:rowOff>75565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429760" y="6762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137795</xdr:rowOff>
    </xdr:from>
    <xdr:ext cx="469900" cy="26479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564380" y="510984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7,674</a:t>
          </a:r>
          <a:endParaRPr kumimoji="1" lang="ja-JP" altLang="en-US" sz="1000" b="1">
            <a:latin typeface="ＭＳ Ｐゴシック"/>
          </a:endParaRPr>
        </a:p>
      </xdr:txBody>
    </xdr:sp>
    <xdr:clientData/>
  </xdr:oneCellAnchor>
  <xdr:twoCellAnchor>
    <xdr:from>
      <xdr:col>23</xdr:col>
      <xdr:colOff>165100</xdr:colOff>
      <xdr:row>31</xdr:row>
      <xdr:rowOff>16510</xdr:rowOff>
    </xdr:from>
    <xdr:to>
      <xdr:col>24</xdr:col>
      <xdr:colOff>152400</xdr:colOff>
      <xdr:row>31</xdr:row>
      <xdr:rowOff>16510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29760" y="5331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16510</xdr:rowOff>
    </xdr:from>
    <xdr:to>
      <xdr:col>24</xdr:col>
      <xdr:colOff>63500</xdr:colOff>
      <xdr:row>31</xdr:row>
      <xdr:rowOff>21590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00780" y="533146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64135</xdr:rowOff>
    </xdr:from>
    <xdr:ext cx="469900" cy="26225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564380" y="6064885"/>
          <a:ext cx="4699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86360</xdr:rowOff>
    </xdr:from>
    <xdr:to>
      <xdr:col>24</xdr:col>
      <xdr:colOff>114300</xdr:colOff>
      <xdr:row>36</xdr:row>
      <xdr:rowOff>13970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462780" y="6087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21590</xdr:rowOff>
    </xdr:from>
    <xdr:to>
      <xdr:col>19</xdr:col>
      <xdr:colOff>177800</xdr:colOff>
      <xdr:row>31</xdr:row>
      <xdr:rowOff>77470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832100" y="5336540"/>
          <a:ext cx="8686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132715</xdr:rowOff>
    </xdr:from>
    <xdr:to>
      <xdr:col>20</xdr:col>
      <xdr:colOff>38100</xdr:colOff>
      <xdr:row>36</xdr:row>
      <xdr:rowOff>60960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649980" y="613346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52070</xdr:rowOff>
    </xdr:from>
    <xdr:ext cx="469900" cy="26289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470910" y="622427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77470</xdr:rowOff>
    </xdr:from>
    <xdr:to>
      <xdr:col>15</xdr:col>
      <xdr:colOff>50800</xdr:colOff>
      <xdr:row>31</xdr:row>
      <xdr:rowOff>99695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968500" y="5392420"/>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168910</xdr:rowOff>
    </xdr:from>
    <xdr:to>
      <xdr:col>15</xdr:col>
      <xdr:colOff>101600</xdr:colOff>
      <xdr:row>36</xdr:row>
      <xdr:rowOff>97790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781300" y="61696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88265</xdr:rowOff>
    </xdr:from>
    <xdr:ext cx="464820" cy="26098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02230" y="6260465"/>
          <a:ext cx="464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99695</xdr:rowOff>
    </xdr:from>
    <xdr:to>
      <xdr:col>10</xdr:col>
      <xdr:colOff>114300</xdr:colOff>
      <xdr:row>31</xdr:row>
      <xdr:rowOff>109220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04900" y="5414645"/>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5080</xdr:rowOff>
    </xdr:from>
    <xdr:to>
      <xdr:col>10</xdr:col>
      <xdr:colOff>165100</xdr:colOff>
      <xdr:row>35</xdr:row>
      <xdr:rowOff>109220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17700" y="60058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100330</xdr:rowOff>
    </xdr:from>
    <xdr:ext cx="464820" cy="26035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38630" y="6101080"/>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151765</xdr:rowOff>
    </xdr:from>
    <xdr:to>
      <xdr:col>6</xdr:col>
      <xdr:colOff>38100</xdr:colOff>
      <xdr:row>35</xdr:row>
      <xdr:rowOff>80645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54100" y="598106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71120</xdr:rowOff>
    </xdr:from>
    <xdr:ext cx="469900" cy="26416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75030" y="607187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56920" cy="26479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32816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79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56920" cy="26479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64668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79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79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30</xdr:row>
      <xdr:rowOff>140335</xdr:rowOff>
    </xdr:from>
    <xdr:to>
      <xdr:col>24</xdr:col>
      <xdr:colOff>114300</xdr:colOff>
      <xdr:row>31</xdr:row>
      <xdr:rowOff>68580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462780" y="52838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92075</xdr:rowOff>
    </xdr:from>
    <xdr:ext cx="469900" cy="26416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564380" y="523557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144780</xdr:rowOff>
    </xdr:from>
    <xdr:to>
      <xdr:col>20</xdr:col>
      <xdr:colOff>38100</xdr:colOff>
      <xdr:row>31</xdr:row>
      <xdr:rowOff>73025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649980" y="52882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29</xdr:row>
      <xdr:rowOff>90170</xdr:rowOff>
    </xdr:from>
    <xdr:ext cx="469900" cy="25971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470910" y="5062220"/>
          <a:ext cx="469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25400</xdr:rowOff>
    </xdr:from>
    <xdr:to>
      <xdr:col>15</xdr:col>
      <xdr:colOff>101600</xdr:colOff>
      <xdr:row>31</xdr:row>
      <xdr:rowOff>128905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781300" y="53403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29</xdr:row>
      <xdr:rowOff>146050</xdr:rowOff>
    </xdr:from>
    <xdr:ext cx="464820" cy="26035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02230" y="5118100"/>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47625</xdr:rowOff>
    </xdr:from>
    <xdr:to>
      <xdr:col>10</xdr:col>
      <xdr:colOff>165100</xdr:colOff>
      <xdr:row>31</xdr:row>
      <xdr:rowOff>151130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17700" y="53625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29</xdr:row>
      <xdr:rowOff>168275</xdr:rowOff>
    </xdr:from>
    <xdr:ext cx="464820" cy="26098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38630" y="5140325"/>
          <a:ext cx="464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57150</xdr:rowOff>
    </xdr:from>
    <xdr:to>
      <xdr:col>6</xdr:col>
      <xdr:colOff>38100</xdr:colOff>
      <xdr:row>31</xdr:row>
      <xdr:rowOff>161290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54100" y="537210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2540</xdr:rowOff>
    </xdr:from>
    <xdr:ext cx="469900" cy="26479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75030" y="514604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32385</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9885" cy="22796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0866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114300</xdr:rowOff>
    </xdr:from>
    <xdr:ext cx="248920" cy="26479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02920" y="10401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143510</xdr:rowOff>
    </xdr:from>
    <xdr:to>
      <xdr:col>28</xdr:col>
      <xdr:colOff>114300</xdr:colOff>
      <xdr:row>58</xdr:row>
      <xdr:rowOff>143510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41680" y="10087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171450</xdr:rowOff>
    </xdr:from>
    <xdr:ext cx="531495" cy="26479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25425" y="99441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26035</xdr:rowOff>
    </xdr:from>
    <xdr:to>
      <xdr:col>28</xdr:col>
      <xdr:colOff>114300</xdr:colOff>
      <xdr:row>56</xdr:row>
      <xdr:rowOff>26035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41680" y="9627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55880</xdr:rowOff>
    </xdr:from>
    <xdr:ext cx="595630" cy="25971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370" y="94856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84455</xdr:rowOff>
    </xdr:from>
    <xdr:to>
      <xdr:col>28</xdr:col>
      <xdr:colOff>114300</xdr:colOff>
      <xdr:row>53</xdr:row>
      <xdr:rowOff>84455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41680" y="9171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114300</xdr:rowOff>
    </xdr:from>
    <xdr:ext cx="595630" cy="26479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90297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143510</xdr:rowOff>
    </xdr:from>
    <xdr:to>
      <xdr:col>28</xdr:col>
      <xdr:colOff>114300</xdr:colOff>
      <xdr:row>50</xdr:row>
      <xdr:rowOff>143510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41680" y="8716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171450</xdr:rowOff>
    </xdr:from>
    <xdr:ext cx="595630" cy="26479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5725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55880</xdr:rowOff>
    </xdr:from>
    <xdr:ext cx="595630" cy="25971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114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116840</xdr:rowOff>
    </xdr:from>
    <xdr:to>
      <xdr:col>24</xdr:col>
      <xdr:colOff>62865</xdr:colOff>
      <xdr:row>58</xdr:row>
      <xdr:rowOff>135890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511675" y="868934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139700</xdr:rowOff>
    </xdr:from>
    <xdr:ext cx="534670" cy="26479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564380" y="100838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50,781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135890</xdr:rowOff>
    </xdr:from>
    <xdr:to>
      <xdr:col>24</xdr:col>
      <xdr:colOff>152400</xdr:colOff>
      <xdr:row>58</xdr:row>
      <xdr:rowOff>135890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429760" y="100799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62230</xdr:rowOff>
    </xdr:from>
    <xdr:ext cx="598805" cy="265430"/>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564380" y="846328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202,797</a:t>
          </a:r>
          <a:endParaRPr kumimoji="1" lang="ja-JP" altLang="en-US" sz="1000" b="1">
            <a:latin typeface="ＭＳ Ｐゴシック"/>
          </a:endParaRPr>
        </a:p>
      </xdr:txBody>
    </xdr:sp>
    <xdr:clientData/>
  </xdr:oneCellAnchor>
  <xdr:twoCellAnchor>
    <xdr:from>
      <xdr:col>23</xdr:col>
      <xdr:colOff>165100</xdr:colOff>
      <xdr:row>50</xdr:row>
      <xdr:rowOff>116840</xdr:rowOff>
    </xdr:from>
    <xdr:to>
      <xdr:col>24</xdr:col>
      <xdr:colOff>152400</xdr:colOff>
      <xdr:row>50</xdr:row>
      <xdr:rowOff>116840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429760" y="86893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15875</xdr:rowOff>
    </xdr:from>
    <xdr:to>
      <xdr:col>24</xdr:col>
      <xdr:colOff>63500</xdr:colOff>
      <xdr:row>56</xdr:row>
      <xdr:rowOff>6350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00780" y="9445625"/>
          <a:ext cx="8128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24130</xdr:rowOff>
    </xdr:from>
    <xdr:ext cx="598805" cy="26479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564380" y="9453880"/>
          <a:ext cx="59880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111,074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46355</xdr:rowOff>
    </xdr:from>
    <xdr:to>
      <xdr:col>24</xdr:col>
      <xdr:colOff>114300</xdr:colOff>
      <xdr:row>55</xdr:row>
      <xdr:rowOff>149860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462780" y="94761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26670</xdr:rowOff>
    </xdr:from>
    <xdr:to>
      <xdr:col>19</xdr:col>
      <xdr:colOff>177800</xdr:colOff>
      <xdr:row>56</xdr:row>
      <xdr:rowOff>6350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832100" y="8770620"/>
          <a:ext cx="868680" cy="836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15240</xdr:rowOff>
    </xdr:from>
    <xdr:to>
      <xdr:col>20</xdr:col>
      <xdr:colOff>38100</xdr:colOff>
      <xdr:row>55</xdr:row>
      <xdr:rowOff>119380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649980" y="944499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136525</xdr:rowOff>
    </xdr:from>
    <xdr:ext cx="593725" cy="260350"/>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06140" y="9223375"/>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51</xdr:row>
      <xdr:rowOff>26670</xdr:rowOff>
    </xdr:from>
    <xdr:to>
      <xdr:col>15</xdr:col>
      <xdr:colOff>50800</xdr:colOff>
      <xdr:row>56</xdr:row>
      <xdr:rowOff>128270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968500" y="8770620"/>
          <a:ext cx="863600" cy="958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134620</xdr:rowOff>
    </xdr:from>
    <xdr:to>
      <xdr:col>15</xdr:col>
      <xdr:colOff>101600</xdr:colOff>
      <xdr:row>51</xdr:row>
      <xdr:rowOff>63500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781300" y="87071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49</xdr:row>
      <xdr:rowOff>80645</xdr:rowOff>
    </xdr:from>
    <xdr:ext cx="598805" cy="26479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542540" y="848169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128270</xdr:rowOff>
    </xdr:from>
    <xdr:to>
      <xdr:col>10</xdr:col>
      <xdr:colOff>114300</xdr:colOff>
      <xdr:row>56</xdr:row>
      <xdr:rowOff>171450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04900" y="9729470"/>
          <a:ext cx="8636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50800</xdr:rowOff>
    </xdr:from>
    <xdr:to>
      <xdr:col>10</xdr:col>
      <xdr:colOff>165100</xdr:colOff>
      <xdr:row>56</xdr:row>
      <xdr:rowOff>155575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17700" y="965200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171450</xdr:rowOff>
    </xdr:from>
    <xdr:ext cx="534670" cy="26479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06245" y="94297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127000</xdr:rowOff>
    </xdr:from>
    <xdr:to>
      <xdr:col>6</xdr:col>
      <xdr:colOff>38100</xdr:colOff>
      <xdr:row>56</xdr:row>
      <xdr:rowOff>55880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54100" y="955675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72390</xdr:rowOff>
    </xdr:from>
    <xdr:ext cx="593725" cy="26416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10260" y="9330690"/>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56920" cy="26479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32816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79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56920" cy="26479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64668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79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79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139700</xdr:rowOff>
    </xdr:from>
    <xdr:to>
      <xdr:col>24</xdr:col>
      <xdr:colOff>114300</xdr:colOff>
      <xdr:row>55</xdr:row>
      <xdr:rowOff>67945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462780" y="93980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162560</xdr:rowOff>
    </xdr:from>
    <xdr:ext cx="598805" cy="26479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564380" y="924941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119,765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128905</xdr:rowOff>
    </xdr:from>
    <xdr:to>
      <xdr:col>20</xdr:col>
      <xdr:colOff>38100</xdr:colOff>
      <xdr:row>56</xdr:row>
      <xdr:rowOff>57785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649980" y="955865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48260</xdr:rowOff>
    </xdr:from>
    <xdr:ext cx="593725" cy="26479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06140" y="9649460"/>
          <a:ext cx="593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50</xdr:row>
      <xdr:rowOff>149860</xdr:rowOff>
    </xdr:from>
    <xdr:to>
      <xdr:col>15</xdr:col>
      <xdr:colOff>101600</xdr:colOff>
      <xdr:row>51</xdr:row>
      <xdr:rowOff>78740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781300" y="87223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69215</xdr:rowOff>
    </xdr:from>
    <xdr:ext cx="598805" cy="26416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42540" y="881316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76835</xdr:rowOff>
    </xdr:from>
    <xdr:to>
      <xdr:col>10</xdr:col>
      <xdr:colOff>165100</xdr:colOff>
      <xdr:row>57</xdr:row>
      <xdr:rowOff>5080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17700" y="9678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171450</xdr:rowOff>
    </xdr:from>
    <xdr:ext cx="534670" cy="26479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06245" y="97726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119380</xdr:rowOff>
    </xdr:from>
    <xdr:to>
      <xdr:col>6</xdr:col>
      <xdr:colOff>38100</xdr:colOff>
      <xdr:row>57</xdr:row>
      <xdr:rowOff>47625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54100" y="97205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38735</xdr:rowOff>
    </xdr:from>
    <xdr:ext cx="529590" cy="26543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42645" y="9811385"/>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32385</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219,635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9885" cy="22796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08660" y="11494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114300</xdr:rowOff>
    </xdr:from>
    <xdr:ext cx="595630" cy="26479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370" y="13830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143510</xdr:rowOff>
    </xdr:from>
    <xdr:to>
      <xdr:col>28</xdr:col>
      <xdr:colOff>114300</xdr:colOff>
      <xdr:row>79</xdr:row>
      <xdr:rowOff>143510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41680" y="13688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171450</xdr:rowOff>
    </xdr:from>
    <xdr:ext cx="595630" cy="26479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54455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78</xdr:row>
      <xdr:rowOff>26035</xdr:rowOff>
    </xdr:from>
    <xdr:to>
      <xdr:col>28</xdr:col>
      <xdr:colOff>114300</xdr:colOff>
      <xdr:row>78</xdr:row>
      <xdr:rowOff>26035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41680" y="133991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55880</xdr:rowOff>
    </xdr:from>
    <xdr:ext cx="595630" cy="25971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2575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76</xdr:row>
      <xdr:rowOff>84455</xdr:rowOff>
    </xdr:from>
    <xdr:to>
      <xdr:col>28</xdr:col>
      <xdr:colOff>114300</xdr:colOff>
      <xdr:row>76</xdr:row>
      <xdr:rowOff>84455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41680" y="13114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114300</xdr:rowOff>
    </xdr:from>
    <xdr:ext cx="595630" cy="26479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97305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143510</xdr:rowOff>
    </xdr:from>
    <xdr:to>
      <xdr:col>28</xdr:col>
      <xdr:colOff>114300</xdr:colOff>
      <xdr:row>74</xdr:row>
      <xdr:rowOff>143510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4168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171450</xdr:rowOff>
    </xdr:from>
    <xdr:ext cx="595630" cy="26479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687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26035</xdr:rowOff>
    </xdr:from>
    <xdr:to>
      <xdr:col>28</xdr:col>
      <xdr:colOff>114300</xdr:colOff>
      <xdr:row>73</xdr:row>
      <xdr:rowOff>26035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41680" y="12541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55880</xdr:rowOff>
    </xdr:from>
    <xdr:ext cx="595630" cy="25971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40028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84455</xdr:rowOff>
    </xdr:from>
    <xdr:to>
      <xdr:col>28</xdr:col>
      <xdr:colOff>114300</xdr:colOff>
      <xdr:row>71</xdr:row>
      <xdr:rowOff>84455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41680" y="12257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114300</xdr:rowOff>
    </xdr:from>
    <xdr:ext cx="595630" cy="26479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1158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69</xdr:row>
      <xdr:rowOff>143510</xdr:rowOff>
    </xdr:from>
    <xdr:to>
      <xdr:col>28</xdr:col>
      <xdr:colOff>114300</xdr:colOff>
      <xdr:row>69</xdr:row>
      <xdr:rowOff>143510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41680" y="11973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68</xdr:row>
      <xdr:rowOff>171450</xdr:rowOff>
    </xdr:from>
    <xdr:ext cx="595630" cy="26479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83005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55880</xdr:rowOff>
    </xdr:from>
    <xdr:ext cx="595630" cy="25971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1543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161925</xdr:rowOff>
    </xdr:from>
    <xdr:to>
      <xdr:col>24</xdr:col>
      <xdr:colOff>62865</xdr:colOff>
      <xdr:row>78</xdr:row>
      <xdr:rowOff>89535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511675" y="12163425"/>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93345</xdr:rowOff>
    </xdr:from>
    <xdr:ext cx="598805" cy="264160"/>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564380" y="1346644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135,657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89535</xdr:rowOff>
    </xdr:from>
    <xdr:to>
      <xdr:col>24</xdr:col>
      <xdr:colOff>152400</xdr:colOff>
      <xdr:row>78</xdr:row>
      <xdr:rowOff>89535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429760" y="13462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107315</xdr:rowOff>
    </xdr:from>
    <xdr:ext cx="598805" cy="26479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564380" y="1193736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226,684</a:t>
          </a:r>
          <a:endParaRPr kumimoji="1" lang="ja-JP" altLang="en-US" sz="1000" b="1">
            <a:latin typeface="ＭＳ Ｐゴシック"/>
          </a:endParaRPr>
        </a:p>
      </xdr:txBody>
    </xdr:sp>
    <xdr:clientData/>
  </xdr:oneCellAnchor>
  <xdr:twoCellAnchor>
    <xdr:from>
      <xdr:col>23</xdr:col>
      <xdr:colOff>165100</xdr:colOff>
      <xdr:row>70</xdr:row>
      <xdr:rowOff>161925</xdr:rowOff>
    </xdr:from>
    <xdr:to>
      <xdr:col>24</xdr:col>
      <xdr:colOff>152400</xdr:colOff>
      <xdr:row>70</xdr:row>
      <xdr:rowOff>161925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429760" y="121634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139700</xdr:rowOff>
    </xdr:from>
    <xdr:to>
      <xdr:col>24</xdr:col>
      <xdr:colOff>63500</xdr:colOff>
      <xdr:row>75</xdr:row>
      <xdr:rowOff>112395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00780" y="12655550"/>
          <a:ext cx="8128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43180</xdr:rowOff>
    </xdr:from>
    <xdr:ext cx="598805" cy="260350"/>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564380" y="12901930"/>
          <a:ext cx="598805"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169,777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65405</xdr:rowOff>
    </xdr:from>
    <xdr:to>
      <xdr:col>24</xdr:col>
      <xdr:colOff>114300</xdr:colOff>
      <xdr:row>75</xdr:row>
      <xdr:rowOff>168910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462780" y="129241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139700</xdr:rowOff>
    </xdr:from>
    <xdr:to>
      <xdr:col>19</xdr:col>
      <xdr:colOff>177800</xdr:colOff>
      <xdr:row>76</xdr:row>
      <xdr:rowOff>76835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832100" y="12655550"/>
          <a:ext cx="868680" cy="451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125095</xdr:rowOff>
    </xdr:from>
    <xdr:to>
      <xdr:col>20</xdr:col>
      <xdr:colOff>38100</xdr:colOff>
      <xdr:row>75</xdr:row>
      <xdr:rowOff>53975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649980" y="1281239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45085</xdr:rowOff>
    </xdr:from>
    <xdr:ext cx="593725" cy="26035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06140" y="12903835"/>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76835</xdr:rowOff>
    </xdr:from>
    <xdr:to>
      <xdr:col>15</xdr:col>
      <xdr:colOff>50800</xdr:colOff>
      <xdr:row>78</xdr:row>
      <xdr:rowOff>14605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968500" y="13107035"/>
          <a:ext cx="8636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46355</xdr:rowOff>
    </xdr:from>
    <xdr:to>
      <xdr:col>15</xdr:col>
      <xdr:colOff>101600</xdr:colOff>
      <xdr:row>77</xdr:row>
      <xdr:rowOff>149860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781300" y="132480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140970</xdr:rowOff>
    </xdr:from>
    <xdr:ext cx="598805" cy="26543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542540" y="1334262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14605</xdr:rowOff>
    </xdr:from>
    <xdr:to>
      <xdr:col>10</xdr:col>
      <xdr:colOff>114300</xdr:colOff>
      <xdr:row>78</xdr:row>
      <xdr:rowOff>107315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04900" y="13387705"/>
          <a:ext cx="8636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118745</xdr:rowOff>
    </xdr:from>
    <xdr:to>
      <xdr:col>10</xdr:col>
      <xdr:colOff>165100</xdr:colOff>
      <xdr:row>78</xdr:row>
      <xdr:rowOff>47625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17700" y="133203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64770</xdr:rowOff>
    </xdr:from>
    <xdr:ext cx="593725" cy="26162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673860" y="13094970"/>
          <a:ext cx="593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47625</xdr:rowOff>
    </xdr:from>
    <xdr:to>
      <xdr:col>6</xdr:col>
      <xdr:colOff>38100</xdr:colOff>
      <xdr:row>78</xdr:row>
      <xdr:rowOff>151130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54100" y="1342072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168275</xdr:rowOff>
    </xdr:from>
    <xdr:ext cx="593725" cy="26098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10260" y="13198475"/>
          <a:ext cx="5937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56920" cy="26479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32816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79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56920" cy="26479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668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79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79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60325</xdr:rowOff>
    </xdr:from>
    <xdr:to>
      <xdr:col>24</xdr:col>
      <xdr:colOff>114300</xdr:colOff>
      <xdr:row>75</xdr:row>
      <xdr:rowOff>163830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462780" y="129190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83820</xdr:rowOff>
    </xdr:from>
    <xdr:ext cx="598805" cy="265430"/>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564380" y="1277112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170,105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87630</xdr:rowOff>
    </xdr:from>
    <xdr:to>
      <xdr:col>20</xdr:col>
      <xdr:colOff>38100</xdr:colOff>
      <xdr:row>74</xdr:row>
      <xdr:rowOff>15875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649980" y="126034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33020</xdr:rowOff>
    </xdr:from>
    <xdr:ext cx="593725" cy="25971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06140" y="12377420"/>
          <a:ext cx="5937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24765</xdr:rowOff>
    </xdr:from>
    <xdr:to>
      <xdr:col>15</xdr:col>
      <xdr:colOff>101600</xdr:colOff>
      <xdr:row>76</xdr:row>
      <xdr:rowOff>128270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781300" y="130549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145415</xdr:rowOff>
    </xdr:from>
    <xdr:ext cx="598805" cy="26098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542540" y="12832715"/>
          <a:ext cx="5988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138430</xdr:rowOff>
    </xdr:from>
    <xdr:to>
      <xdr:col>10</xdr:col>
      <xdr:colOff>165100</xdr:colOff>
      <xdr:row>78</xdr:row>
      <xdr:rowOff>66675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17700" y="133400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57785</xdr:rowOff>
    </xdr:from>
    <xdr:ext cx="593725" cy="26479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673860" y="13430885"/>
          <a:ext cx="593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55880</xdr:rowOff>
    </xdr:from>
    <xdr:to>
      <xdr:col>6</xdr:col>
      <xdr:colOff>38100</xdr:colOff>
      <xdr:row>78</xdr:row>
      <xdr:rowOff>160020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54100" y="1342898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150495</xdr:rowOff>
    </xdr:from>
    <xdr:ext cx="593725" cy="264160"/>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10260" y="13523595"/>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134,410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9885" cy="22796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08660" y="14923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400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02920" y="172567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4168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400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25425" y="16799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4168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400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25425" y="16342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4168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400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25425" y="15885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143510</xdr:rowOff>
    </xdr:from>
    <xdr:to>
      <xdr:col>28</xdr:col>
      <xdr:colOff>114300</xdr:colOff>
      <xdr:row>90</xdr:row>
      <xdr:rowOff>143510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41680" y="1557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171450</xdr:rowOff>
    </xdr:from>
    <xdr:ext cx="531495" cy="26289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25425" y="1543050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5630" cy="25971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4972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44450</xdr:rowOff>
    </xdr:from>
    <xdr:to>
      <xdr:col>24</xdr:col>
      <xdr:colOff>62865</xdr:colOff>
      <xdr:row>97</xdr:row>
      <xdr:rowOff>151765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511675" y="1547495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155575</xdr:rowOff>
    </xdr:from>
    <xdr:ext cx="534670" cy="25400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564380" y="167862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26,983</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151765</xdr:rowOff>
    </xdr:from>
    <xdr:to>
      <xdr:col>24</xdr:col>
      <xdr:colOff>152400</xdr:colOff>
      <xdr:row>97</xdr:row>
      <xdr:rowOff>151765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429760" y="167824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164465</xdr:rowOff>
    </xdr:from>
    <xdr:ext cx="534670" cy="26479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564380" y="1525206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84,216</a:t>
          </a:r>
          <a:endParaRPr kumimoji="1" lang="ja-JP" altLang="en-US" sz="1000" b="1">
            <a:latin typeface="ＭＳ Ｐゴシック"/>
          </a:endParaRPr>
        </a:p>
      </xdr:txBody>
    </xdr:sp>
    <xdr:clientData/>
  </xdr:oneCellAnchor>
  <xdr:twoCellAnchor>
    <xdr:from>
      <xdr:col>23</xdr:col>
      <xdr:colOff>165100</xdr:colOff>
      <xdr:row>90</xdr:row>
      <xdr:rowOff>44450</xdr:rowOff>
    </xdr:from>
    <xdr:to>
      <xdr:col>24</xdr:col>
      <xdr:colOff>152400</xdr:colOff>
      <xdr:row>90</xdr:row>
      <xdr:rowOff>44450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429760" y="15474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12065</xdr:rowOff>
    </xdr:from>
    <xdr:to>
      <xdr:col>24</xdr:col>
      <xdr:colOff>63500</xdr:colOff>
      <xdr:row>96</xdr:row>
      <xdr:rowOff>50165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00780" y="16471265"/>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74930</xdr:rowOff>
    </xdr:from>
    <xdr:ext cx="534670" cy="25400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564380" y="1601978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52070</xdr:rowOff>
    </xdr:from>
    <xdr:to>
      <xdr:col>24</xdr:col>
      <xdr:colOff>114300</xdr:colOff>
      <xdr:row>94</xdr:row>
      <xdr:rowOff>153035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462780" y="16168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50165</xdr:rowOff>
    </xdr:from>
    <xdr:to>
      <xdr:col>19</xdr:col>
      <xdr:colOff>177800</xdr:colOff>
      <xdr:row>97</xdr:row>
      <xdr:rowOff>102870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832100" y="16509365"/>
          <a:ext cx="86868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0</xdr:rowOff>
    </xdr:from>
    <xdr:to>
      <xdr:col>20</xdr:col>
      <xdr:colOff>38100</xdr:colOff>
      <xdr:row>94</xdr:row>
      <xdr:rowOff>101600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649980" y="16116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118110</xdr:rowOff>
    </xdr:from>
    <xdr:ext cx="52959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38525" y="15891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102870</xdr:rowOff>
    </xdr:from>
    <xdr:to>
      <xdr:col>15</xdr:col>
      <xdr:colOff>50800</xdr:colOff>
      <xdr:row>97</xdr:row>
      <xdr:rowOff>109220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968500" y="1673352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70485</xdr:rowOff>
    </xdr:from>
    <xdr:to>
      <xdr:col>15</xdr:col>
      <xdr:colOff>101600</xdr:colOff>
      <xdr:row>95</xdr:row>
      <xdr:rowOff>635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781300" y="1618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17780</xdr:rowOff>
    </xdr:from>
    <xdr:ext cx="529590" cy="25400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574925" y="159626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78105</xdr:rowOff>
    </xdr:from>
    <xdr:to>
      <xdr:col>10</xdr:col>
      <xdr:colOff>114300</xdr:colOff>
      <xdr:row>97</xdr:row>
      <xdr:rowOff>109220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04900" y="16708755"/>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70485</xdr:rowOff>
    </xdr:from>
    <xdr:to>
      <xdr:col>10</xdr:col>
      <xdr:colOff>165100</xdr:colOff>
      <xdr:row>96</xdr:row>
      <xdr:rowOff>635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17700" y="163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17780</xdr:rowOff>
    </xdr:from>
    <xdr:ext cx="534670" cy="25400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06245" y="161340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109855</xdr:rowOff>
    </xdr:from>
    <xdr:to>
      <xdr:col>6</xdr:col>
      <xdr:colOff>38100</xdr:colOff>
      <xdr:row>96</xdr:row>
      <xdr:rowOff>40640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54100" y="1639760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56515</xdr:rowOff>
    </xdr:from>
    <xdr:ext cx="529590" cy="2584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42645" y="161728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692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32816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668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132715</xdr:rowOff>
    </xdr:from>
    <xdr:to>
      <xdr:col>24</xdr:col>
      <xdr:colOff>114300</xdr:colOff>
      <xdr:row>96</xdr:row>
      <xdr:rowOff>63500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462780" y="16420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111125</xdr:rowOff>
    </xdr:from>
    <xdr:ext cx="534670" cy="25400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564380" y="163988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170815</xdr:rowOff>
    </xdr:from>
    <xdr:to>
      <xdr:col>20</xdr:col>
      <xdr:colOff>38100</xdr:colOff>
      <xdr:row>96</xdr:row>
      <xdr:rowOff>100965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649980" y="164585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92075</xdr:rowOff>
    </xdr:from>
    <xdr:ext cx="52959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38525" y="165512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52070</xdr:rowOff>
    </xdr:from>
    <xdr:to>
      <xdr:col>15</xdr:col>
      <xdr:colOff>101600</xdr:colOff>
      <xdr:row>97</xdr:row>
      <xdr:rowOff>153670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7813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144780</xdr:rowOff>
    </xdr:from>
    <xdr:ext cx="529590" cy="25400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574925" y="16775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58420</xdr:rowOff>
    </xdr:from>
    <xdr:to>
      <xdr:col>10</xdr:col>
      <xdr:colOff>165100</xdr:colOff>
      <xdr:row>97</xdr:row>
      <xdr:rowOff>160020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177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151130</xdr:rowOff>
    </xdr:from>
    <xdr:ext cx="534670"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06245" y="1678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27305</xdr:rowOff>
    </xdr:from>
    <xdr:to>
      <xdr:col>6</xdr:col>
      <xdr:colOff>38100</xdr:colOff>
      <xdr:row>97</xdr:row>
      <xdr:rowOff>128905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54100" y="166579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120650</xdr:rowOff>
    </xdr:from>
    <xdr:ext cx="529590" cy="25400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42645" y="16751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32385</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4805" cy="22796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93180" y="4636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143510</xdr:rowOff>
    </xdr:from>
    <xdr:to>
      <xdr:col>59</xdr:col>
      <xdr:colOff>50800</xdr:colOff>
      <xdr:row>38</xdr:row>
      <xdr:rowOff>143510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431280" y="6658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171450</xdr:rowOff>
    </xdr:from>
    <xdr:ext cx="243840" cy="26479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87440" y="651510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26035</xdr:rowOff>
    </xdr:from>
    <xdr:to>
      <xdr:col>59</xdr:col>
      <xdr:colOff>50800</xdr:colOff>
      <xdr:row>36</xdr:row>
      <xdr:rowOff>26035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431280" y="6198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55880</xdr:rowOff>
    </xdr:from>
    <xdr:ext cx="462280" cy="25971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974080" y="6056630"/>
          <a:ext cx="4622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84455</xdr:rowOff>
    </xdr:from>
    <xdr:to>
      <xdr:col>59</xdr:col>
      <xdr:colOff>50800</xdr:colOff>
      <xdr:row>33</xdr:row>
      <xdr:rowOff>84455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431280" y="5742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114300</xdr:rowOff>
    </xdr:from>
    <xdr:ext cx="462280" cy="26479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974080" y="5600700"/>
          <a:ext cx="4622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143510</xdr:rowOff>
    </xdr:from>
    <xdr:to>
      <xdr:col>59</xdr:col>
      <xdr:colOff>50800</xdr:colOff>
      <xdr:row>30</xdr:row>
      <xdr:rowOff>143510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431280" y="5287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171450</xdr:rowOff>
    </xdr:from>
    <xdr:ext cx="462280" cy="26479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974080" y="5143500"/>
          <a:ext cx="4622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55880</xdr:rowOff>
    </xdr:from>
    <xdr:ext cx="462280" cy="25971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974080" y="4685030"/>
          <a:ext cx="4622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127000</xdr:rowOff>
    </xdr:from>
    <xdr:to>
      <xdr:col>54</xdr:col>
      <xdr:colOff>185420</xdr:colOff>
      <xdr:row>38</xdr:row>
      <xdr:rowOff>143510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198100" y="527050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146685</xdr:rowOff>
    </xdr:from>
    <xdr:ext cx="244475" cy="25971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248900" y="6661785"/>
          <a:ext cx="24447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143510</xdr:rowOff>
    </xdr:from>
    <xdr:to>
      <xdr:col>55</xdr:col>
      <xdr:colOff>88900</xdr:colOff>
      <xdr:row>38</xdr:row>
      <xdr:rowOff>143510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11428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72390</xdr:rowOff>
    </xdr:from>
    <xdr:ext cx="464820" cy="264160"/>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248900" y="5044440"/>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3,033</a:t>
          </a:r>
          <a:endParaRPr kumimoji="1" lang="ja-JP" altLang="en-US" sz="1000" b="1">
            <a:latin typeface="ＭＳ Ｐゴシック"/>
          </a:endParaRPr>
        </a:p>
      </xdr:txBody>
    </xdr:sp>
    <xdr:clientData/>
  </xdr:oneCellAnchor>
  <xdr:twoCellAnchor>
    <xdr:from>
      <xdr:col>54</xdr:col>
      <xdr:colOff>101600</xdr:colOff>
      <xdr:row>30</xdr:row>
      <xdr:rowOff>127000</xdr:rowOff>
    </xdr:from>
    <xdr:to>
      <xdr:col>55</xdr:col>
      <xdr:colOff>88900</xdr:colOff>
      <xdr:row>30</xdr:row>
      <xdr:rowOff>127000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114280" y="5270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38735</xdr:rowOff>
    </xdr:from>
    <xdr:to>
      <xdr:col>55</xdr:col>
      <xdr:colOff>0</xdr:colOff>
      <xdr:row>38</xdr:row>
      <xdr:rowOff>38735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385300" y="655383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25400</xdr:rowOff>
    </xdr:from>
    <xdr:ext cx="373380" cy="26479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248900" y="6197600"/>
          <a:ext cx="37338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1905</xdr:rowOff>
    </xdr:from>
    <xdr:to>
      <xdr:col>55</xdr:col>
      <xdr:colOff>50800</xdr:colOff>
      <xdr:row>37</xdr:row>
      <xdr:rowOff>105410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152380" y="634555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36830</xdr:rowOff>
    </xdr:from>
    <xdr:to>
      <xdr:col>50</xdr:col>
      <xdr:colOff>114300</xdr:colOff>
      <xdr:row>38</xdr:row>
      <xdr:rowOff>38735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521700" y="655193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78740</xdr:rowOff>
    </xdr:from>
    <xdr:to>
      <xdr:col>50</xdr:col>
      <xdr:colOff>165100</xdr:colOff>
      <xdr:row>37</xdr:row>
      <xdr:rowOff>7620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334500" y="62509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24130</xdr:rowOff>
    </xdr:from>
    <xdr:ext cx="378460" cy="26479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201150" y="602488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36830</xdr:rowOff>
    </xdr:from>
    <xdr:to>
      <xdr:col>45</xdr:col>
      <xdr:colOff>177800</xdr:colOff>
      <xdr:row>38</xdr:row>
      <xdr:rowOff>38100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653020" y="6551930"/>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22860</xdr:rowOff>
    </xdr:from>
    <xdr:to>
      <xdr:col>46</xdr:col>
      <xdr:colOff>38100</xdr:colOff>
      <xdr:row>37</xdr:row>
      <xdr:rowOff>126365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470900" y="636651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143510</xdr:rowOff>
    </xdr:from>
    <xdr:ext cx="378460" cy="26289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337550" y="6144260"/>
          <a:ext cx="378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38100</xdr:rowOff>
    </xdr:from>
    <xdr:to>
      <xdr:col>41</xdr:col>
      <xdr:colOff>50800</xdr:colOff>
      <xdr:row>38</xdr:row>
      <xdr:rowOff>38100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789420" y="65532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93345</xdr:rowOff>
    </xdr:from>
    <xdr:to>
      <xdr:col>41</xdr:col>
      <xdr:colOff>101600</xdr:colOff>
      <xdr:row>38</xdr:row>
      <xdr:rowOff>22225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602220" y="64369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38735</xdr:rowOff>
    </xdr:from>
    <xdr:ext cx="373380" cy="26543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468870" y="6210935"/>
          <a:ext cx="3733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80010</xdr:rowOff>
    </xdr:from>
    <xdr:to>
      <xdr:col>36</xdr:col>
      <xdr:colOff>165100</xdr:colOff>
      <xdr:row>38</xdr:row>
      <xdr:rowOff>8890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738620" y="64236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25400</xdr:rowOff>
    </xdr:from>
    <xdr:ext cx="378460" cy="26479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605270" y="619760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79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79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56920" cy="26479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4676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79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161925</xdr:rowOff>
    </xdr:from>
    <xdr:to>
      <xdr:col>55</xdr:col>
      <xdr:colOff>50800</xdr:colOff>
      <xdr:row>38</xdr:row>
      <xdr:rowOff>90805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152380" y="65055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75565</xdr:rowOff>
    </xdr:from>
    <xdr:ext cx="373380" cy="26225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248900" y="6419215"/>
          <a:ext cx="37338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161925</xdr:rowOff>
    </xdr:from>
    <xdr:to>
      <xdr:col>50</xdr:col>
      <xdr:colOff>165100</xdr:colOff>
      <xdr:row>38</xdr:row>
      <xdr:rowOff>90805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334500" y="65055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81915</xdr:rowOff>
    </xdr:from>
    <xdr:ext cx="378460" cy="26479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201150" y="659701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160655</xdr:rowOff>
    </xdr:from>
    <xdr:to>
      <xdr:col>46</xdr:col>
      <xdr:colOff>38100</xdr:colOff>
      <xdr:row>38</xdr:row>
      <xdr:rowOff>88900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470900" y="650430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80010</xdr:rowOff>
    </xdr:from>
    <xdr:ext cx="378460" cy="26479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337550" y="659511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161925</xdr:rowOff>
    </xdr:from>
    <xdr:to>
      <xdr:col>41</xdr:col>
      <xdr:colOff>101600</xdr:colOff>
      <xdr:row>38</xdr:row>
      <xdr:rowOff>90170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602220" y="65055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81280</xdr:rowOff>
    </xdr:from>
    <xdr:ext cx="373380" cy="26479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468870" y="6596380"/>
          <a:ext cx="3733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161925</xdr:rowOff>
    </xdr:from>
    <xdr:to>
      <xdr:col>36</xdr:col>
      <xdr:colOff>165100</xdr:colOff>
      <xdr:row>38</xdr:row>
      <xdr:rowOff>90170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738620" y="65055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81280</xdr:rowOff>
    </xdr:from>
    <xdr:ext cx="378460" cy="26479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605270" y="659638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32385</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4805" cy="22796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93180" y="8065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45720</xdr:rowOff>
    </xdr:from>
    <xdr:to>
      <xdr:col>59</xdr:col>
      <xdr:colOff>50800</xdr:colOff>
      <xdr:row>59</xdr:row>
      <xdr:rowOff>45720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431280" y="10161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75565</xdr:rowOff>
    </xdr:from>
    <xdr:ext cx="243840" cy="26225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87440" y="10019665"/>
          <a:ext cx="24384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6985</xdr:rowOff>
    </xdr:from>
    <xdr:to>
      <xdr:col>59</xdr:col>
      <xdr:colOff>50800</xdr:colOff>
      <xdr:row>57</xdr:row>
      <xdr:rowOff>6985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431280" y="9779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36195</xdr:rowOff>
    </xdr:from>
    <xdr:ext cx="526415" cy="26416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5025" y="9637395"/>
          <a:ext cx="5264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143510</xdr:rowOff>
    </xdr:from>
    <xdr:to>
      <xdr:col>59</xdr:col>
      <xdr:colOff>50800</xdr:colOff>
      <xdr:row>54</xdr:row>
      <xdr:rowOff>143510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431280" y="9401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171450</xdr:rowOff>
    </xdr:from>
    <xdr:ext cx="526415" cy="26479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5025" y="92583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104140</xdr:rowOff>
    </xdr:from>
    <xdr:to>
      <xdr:col>59</xdr:col>
      <xdr:colOff>50800</xdr:colOff>
      <xdr:row>52</xdr:row>
      <xdr:rowOff>104140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431280" y="9019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133985</xdr:rowOff>
    </xdr:from>
    <xdr:ext cx="526415" cy="26098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5025" y="8877935"/>
          <a:ext cx="5264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65405</xdr:rowOff>
    </xdr:from>
    <xdr:to>
      <xdr:col>59</xdr:col>
      <xdr:colOff>50800</xdr:colOff>
      <xdr:row>50</xdr:row>
      <xdr:rowOff>65405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431280" y="8637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94615</xdr:rowOff>
    </xdr:from>
    <xdr:ext cx="595630" cy="26416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850890" y="8495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55880</xdr:rowOff>
    </xdr:from>
    <xdr:ext cx="595630" cy="25971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850890" y="8114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71120</xdr:rowOff>
    </xdr:from>
    <xdr:to>
      <xdr:col>54</xdr:col>
      <xdr:colOff>185420</xdr:colOff>
      <xdr:row>58</xdr:row>
      <xdr:rowOff>146685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198100" y="8815070"/>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150495</xdr:rowOff>
    </xdr:from>
    <xdr:ext cx="464820" cy="264160"/>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248900" y="10094595"/>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5,691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146685</xdr:rowOff>
    </xdr:from>
    <xdr:to>
      <xdr:col>55</xdr:col>
      <xdr:colOff>88900</xdr:colOff>
      <xdr:row>58</xdr:row>
      <xdr:rowOff>146685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114280" y="100907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17780</xdr:rowOff>
    </xdr:from>
    <xdr:ext cx="593725" cy="262890"/>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248900" y="8590280"/>
          <a:ext cx="593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105,976</a:t>
          </a:r>
          <a:endParaRPr kumimoji="1" lang="ja-JP" altLang="en-US" sz="1000" b="1">
            <a:latin typeface="ＭＳ Ｐゴシック"/>
          </a:endParaRPr>
        </a:p>
      </xdr:txBody>
    </xdr:sp>
    <xdr:clientData/>
  </xdr:oneCellAnchor>
  <xdr:twoCellAnchor>
    <xdr:from>
      <xdr:col>54</xdr:col>
      <xdr:colOff>101600</xdr:colOff>
      <xdr:row>51</xdr:row>
      <xdr:rowOff>71120</xdr:rowOff>
    </xdr:from>
    <xdr:to>
      <xdr:col>55</xdr:col>
      <xdr:colOff>88900</xdr:colOff>
      <xdr:row>51</xdr:row>
      <xdr:rowOff>71120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114280" y="88150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98425</xdr:rowOff>
    </xdr:from>
    <xdr:to>
      <xdr:col>55</xdr:col>
      <xdr:colOff>0</xdr:colOff>
      <xdr:row>58</xdr:row>
      <xdr:rowOff>118745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385300" y="10042525"/>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57150</xdr:rowOff>
    </xdr:from>
    <xdr:ext cx="529590" cy="26479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248900" y="9486900"/>
          <a:ext cx="52959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33655</xdr:rowOff>
    </xdr:from>
    <xdr:to>
      <xdr:col>55</xdr:col>
      <xdr:colOff>50800</xdr:colOff>
      <xdr:row>56</xdr:row>
      <xdr:rowOff>137795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152380" y="963485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43815</xdr:rowOff>
    </xdr:from>
    <xdr:to>
      <xdr:col>50</xdr:col>
      <xdr:colOff>114300</xdr:colOff>
      <xdr:row>58</xdr:row>
      <xdr:rowOff>118745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521700" y="9987915"/>
          <a:ext cx="8636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63500</xdr:rowOff>
    </xdr:from>
    <xdr:to>
      <xdr:col>50</xdr:col>
      <xdr:colOff>165100</xdr:colOff>
      <xdr:row>56</xdr:row>
      <xdr:rowOff>167005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334500" y="96647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8890</xdr:rowOff>
    </xdr:from>
    <xdr:ext cx="534670" cy="26035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123045" y="943864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635</xdr:rowOff>
    </xdr:from>
    <xdr:to>
      <xdr:col>45</xdr:col>
      <xdr:colOff>177800</xdr:colOff>
      <xdr:row>58</xdr:row>
      <xdr:rowOff>43815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653020" y="9944735"/>
          <a:ext cx="8686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56515</xdr:rowOff>
    </xdr:from>
    <xdr:to>
      <xdr:col>46</xdr:col>
      <xdr:colOff>38100</xdr:colOff>
      <xdr:row>56</xdr:row>
      <xdr:rowOff>160655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470900" y="965771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1905</xdr:rowOff>
    </xdr:from>
    <xdr:ext cx="529590" cy="26479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259445" y="943165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635</xdr:rowOff>
    </xdr:from>
    <xdr:to>
      <xdr:col>41</xdr:col>
      <xdr:colOff>50800</xdr:colOff>
      <xdr:row>58</xdr:row>
      <xdr:rowOff>58420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789420" y="9944735"/>
          <a:ext cx="8636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102235</xdr:rowOff>
    </xdr:from>
    <xdr:to>
      <xdr:col>41</xdr:col>
      <xdr:colOff>101600</xdr:colOff>
      <xdr:row>57</xdr:row>
      <xdr:rowOff>30480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602220" y="97034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47625</xdr:rowOff>
    </xdr:from>
    <xdr:ext cx="529590" cy="26479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395845" y="947737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71755</xdr:rowOff>
    </xdr:from>
    <xdr:to>
      <xdr:col>36</xdr:col>
      <xdr:colOff>165100</xdr:colOff>
      <xdr:row>57</xdr:row>
      <xdr:rowOff>635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738620" y="96729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17780</xdr:rowOff>
    </xdr:from>
    <xdr:ext cx="534670" cy="26289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527165" y="944753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79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79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56920" cy="26479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4676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79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46355</xdr:rowOff>
    </xdr:from>
    <xdr:to>
      <xdr:col>55</xdr:col>
      <xdr:colOff>50800</xdr:colOff>
      <xdr:row>58</xdr:row>
      <xdr:rowOff>149860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152380" y="999045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134620</xdr:rowOff>
    </xdr:from>
    <xdr:ext cx="464820" cy="260350"/>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248900" y="9907270"/>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66675</xdr:rowOff>
    </xdr:from>
    <xdr:to>
      <xdr:col>50</xdr:col>
      <xdr:colOff>165100</xdr:colOff>
      <xdr:row>58</xdr:row>
      <xdr:rowOff>170815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334500" y="100107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161925</xdr:rowOff>
    </xdr:from>
    <xdr:ext cx="464820" cy="26479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155430" y="10106025"/>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167005</xdr:rowOff>
    </xdr:from>
    <xdr:to>
      <xdr:col>46</xdr:col>
      <xdr:colOff>38100</xdr:colOff>
      <xdr:row>58</xdr:row>
      <xdr:rowOff>95250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470900" y="993965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86360</xdr:rowOff>
    </xdr:from>
    <xdr:ext cx="529590" cy="26289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259445" y="10030460"/>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123825</xdr:rowOff>
    </xdr:from>
    <xdr:to>
      <xdr:col>41</xdr:col>
      <xdr:colOff>101600</xdr:colOff>
      <xdr:row>58</xdr:row>
      <xdr:rowOff>52705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602220" y="98964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43815</xdr:rowOff>
    </xdr:from>
    <xdr:ext cx="529590" cy="26035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395845" y="998791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6985</xdr:rowOff>
    </xdr:from>
    <xdr:to>
      <xdr:col>36</xdr:col>
      <xdr:colOff>165100</xdr:colOff>
      <xdr:row>58</xdr:row>
      <xdr:rowOff>110490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738620" y="99510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101600</xdr:rowOff>
    </xdr:from>
    <xdr:ext cx="534670" cy="26035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27165" y="1004570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32385</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4805" cy="22796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93180" y="11494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101600</xdr:rowOff>
    </xdr:from>
    <xdr:to>
      <xdr:col>59</xdr:col>
      <xdr:colOff>50800</xdr:colOff>
      <xdr:row>79</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431280" y="13646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130810</xdr:rowOff>
    </xdr:from>
    <xdr:ext cx="243840" cy="26479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187440" y="1350391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117475</xdr:rowOff>
    </xdr:from>
    <xdr:to>
      <xdr:col>59</xdr:col>
      <xdr:colOff>50800</xdr:colOff>
      <xdr:row>77</xdr:row>
      <xdr:rowOff>117475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431280" y="13319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147320</xdr:rowOff>
    </xdr:from>
    <xdr:ext cx="526415" cy="25971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5025" y="1317752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134620</xdr:rowOff>
    </xdr:from>
    <xdr:to>
      <xdr:col>59</xdr:col>
      <xdr:colOff>50800</xdr:colOff>
      <xdr:row>75</xdr:row>
      <xdr:rowOff>134620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431280" y="129933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163830</xdr:rowOff>
    </xdr:from>
    <xdr:ext cx="526415" cy="26543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915025" y="12851130"/>
          <a:ext cx="5264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151130</xdr:rowOff>
    </xdr:from>
    <xdr:to>
      <xdr:col>59</xdr:col>
      <xdr:colOff>50800</xdr:colOff>
      <xdr:row>73</xdr:row>
      <xdr:rowOff>151130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431280" y="12666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26415" cy="26289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915025" y="12522200"/>
          <a:ext cx="5264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168275</xdr:rowOff>
    </xdr:from>
    <xdr:to>
      <xdr:col>59</xdr:col>
      <xdr:colOff>50800</xdr:colOff>
      <xdr:row>71</xdr:row>
      <xdr:rowOff>168275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431280" y="12341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22860</xdr:rowOff>
    </xdr:from>
    <xdr:ext cx="526415" cy="26479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5025" y="1219581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9525</xdr:rowOff>
    </xdr:from>
    <xdr:to>
      <xdr:col>59</xdr:col>
      <xdr:colOff>50800</xdr:colOff>
      <xdr:row>70</xdr:row>
      <xdr:rowOff>9525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431280" y="12011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38735</xdr:rowOff>
    </xdr:from>
    <xdr:ext cx="526415" cy="26543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5025" y="11868785"/>
          <a:ext cx="5264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55880</xdr:rowOff>
    </xdr:from>
    <xdr:ext cx="526415" cy="25971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5025" y="1154303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71</xdr:row>
      <xdr:rowOff>9525</xdr:rowOff>
    </xdr:from>
    <xdr:to>
      <xdr:col>54</xdr:col>
      <xdr:colOff>185420</xdr:colOff>
      <xdr:row>78</xdr:row>
      <xdr:rowOff>158115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198100" y="12182475"/>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161925</xdr:rowOff>
    </xdr:from>
    <xdr:ext cx="464820" cy="26479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248900" y="13535025"/>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158115</xdr:rowOff>
    </xdr:from>
    <xdr:to>
      <xdr:col>55</xdr:col>
      <xdr:colOff>88900</xdr:colOff>
      <xdr:row>78</xdr:row>
      <xdr:rowOff>158115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114280" y="135312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130175</xdr:rowOff>
    </xdr:from>
    <xdr:ext cx="529590" cy="26479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248900" y="1196022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44,731</a:t>
          </a:r>
          <a:endParaRPr kumimoji="1" lang="ja-JP" altLang="en-US" sz="1000" b="1">
            <a:latin typeface="ＭＳ Ｐゴシック"/>
          </a:endParaRPr>
        </a:p>
      </xdr:txBody>
    </xdr:sp>
    <xdr:clientData/>
  </xdr:oneCellAnchor>
  <xdr:twoCellAnchor>
    <xdr:from>
      <xdr:col>54</xdr:col>
      <xdr:colOff>101600</xdr:colOff>
      <xdr:row>71</xdr:row>
      <xdr:rowOff>9525</xdr:rowOff>
    </xdr:from>
    <xdr:to>
      <xdr:col>55</xdr:col>
      <xdr:colOff>88900</xdr:colOff>
      <xdr:row>71</xdr:row>
      <xdr:rowOff>9525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114280" y="121824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122555</xdr:rowOff>
    </xdr:from>
    <xdr:to>
      <xdr:col>55</xdr:col>
      <xdr:colOff>0</xdr:colOff>
      <xdr:row>77</xdr:row>
      <xdr:rowOff>9525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385300" y="13152755"/>
          <a:ext cx="8128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92710</xdr:rowOff>
    </xdr:from>
    <xdr:ext cx="529590" cy="264160"/>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248900" y="12780010"/>
          <a:ext cx="52959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69215</xdr:rowOff>
    </xdr:from>
    <xdr:to>
      <xdr:col>55</xdr:col>
      <xdr:colOff>50800</xdr:colOff>
      <xdr:row>75</xdr:row>
      <xdr:rowOff>171450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152380" y="1292796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171450</xdr:rowOff>
    </xdr:from>
    <xdr:to>
      <xdr:col>50</xdr:col>
      <xdr:colOff>114300</xdr:colOff>
      <xdr:row>77</xdr:row>
      <xdr:rowOff>9525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521700" y="12687300"/>
          <a:ext cx="863600" cy="523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94615</xdr:rowOff>
    </xdr:from>
    <xdr:to>
      <xdr:col>50</xdr:col>
      <xdr:colOff>165100</xdr:colOff>
      <xdr:row>76</xdr:row>
      <xdr:rowOff>23495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334500" y="129533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40640</xdr:rowOff>
    </xdr:from>
    <xdr:ext cx="534670" cy="26289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123045" y="1272794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73</xdr:row>
      <xdr:rowOff>171450</xdr:rowOff>
    </xdr:from>
    <xdr:to>
      <xdr:col>45</xdr:col>
      <xdr:colOff>177800</xdr:colOff>
      <xdr:row>76</xdr:row>
      <xdr:rowOff>158750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653020" y="12687300"/>
          <a:ext cx="868680" cy="501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33020</xdr:rowOff>
    </xdr:from>
    <xdr:to>
      <xdr:col>46</xdr:col>
      <xdr:colOff>38100</xdr:colOff>
      <xdr:row>75</xdr:row>
      <xdr:rowOff>137160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470900" y="1289177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127635</xdr:rowOff>
    </xdr:from>
    <xdr:ext cx="529590" cy="26416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259445" y="1298638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158750</xdr:rowOff>
    </xdr:from>
    <xdr:to>
      <xdr:col>41</xdr:col>
      <xdr:colOff>50800</xdr:colOff>
      <xdr:row>77</xdr:row>
      <xdr:rowOff>39370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789420" y="13188950"/>
          <a:ext cx="8636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83185</xdr:rowOff>
    </xdr:from>
    <xdr:to>
      <xdr:col>41</xdr:col>
      <xdr:colOff>101600</xdr:colOff>
      <xdr:row>77</xdr:row>
      <xdr:rowOff>11430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602220" y="131133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29210</xdr:rowOff>
    </xdr:from>
    <xdr:ext cx="529590" cy="26289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395845" y="12887960"/>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36830</xdr:rowOff>
    </xdr:from>
    <xdr:to>
      <xdr:col>36</xdr:col>
      <xdr:colOff>165100</xdr:colOff>
      <xdr:row>76</xdr:row>
      <xdr:rowOff>140970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738620" y="130670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158115</xdr:rowOff>
    </xdr:from>
    <xdr:ext cx="534670" cy="26035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527165" y="1284541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79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79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56920" cy="26479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46760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79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69850</xdr:rowOff>
    </xdr:from>
    <xdr:to>
      <xdr:col>55</xdr:col>
      <xdr:colOff>50800</xdr:colOff>
      <xdr:row>76</xdr:row>
      <xdr:rowOff>171450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152380" y="131000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47625</xdr:rowOff>
    </xdr:from>
    <xdr:ext cx="529590" cy="26479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248900" y="1307782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133350</xdr:rowOff>
    </xdr:from>
    <xdr:to>
      <xdr:col>50</xdr:col>
      <xdr:colOff>165100</xdr:colOff>
      <xdr:row>77</xdr:row>
      <xdr:rowOff>61595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334500" y="131635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52705</xdr:rowOff>
    </xdr:from>
    <xdr:ext cx="534670" cy="26225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123045" y="1325435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73</xdr:row>
      <xdr:rowOff>120650</xdr:rowOff>
    </xdr:from>
    <xdr:to>
      <xdr:col>46</xdr:col>
      <xdr:colOff>38100</xdr:colOff>
      <xdr:row>74</xdr:row>
      <xdr:rowOff>48260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470900" y="1263650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66040</xdr:rowOff>
    </xdr:from>
    <xdr:ext cx="529590" cy="26035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259445" y="1241044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106045</xdr:rowOff>
    </xdr:from>
    <xdr:to>
      <xdr:col>41</xdr:col>
      <xdr:colOff>101600</xdr:colOff>
      <xdr:row>77</xdr:row>
      <xdr:rowOff>34925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602220" y="131362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26035</xdr:rowOff>
    </xdr:from>
    <xdr:ext cx="529590" cy="26479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395845" y="1322768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162560</xdr:rowOff>
    </xdr:from>
    <xdr:to>
      <xdr:col>36</xdr:col>
      <xdr:colOff>165100</xdr:colOff>
      <xdr:row>77</xdr:row>
      <xdr:rowOff>91440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738620" y="131927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82550</xdr:rowOff>
    </xdr:from>
    <xdr:ext cx="534670" cy="26479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27165" y="132842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4805" cy="22796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93180" y="14923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3840" cy="25400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18744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431280" y="1701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26415"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5025" y="16875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431280" y="1663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6415"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5025" y="16494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431280" y="1625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6415" cy="25400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5025" y="161137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431280" y="1587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6415"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5025" y="15732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65405</xdr:rowOff>
    </xdr:from>
    <xdr:to>
      <xdr:col>59</xdr:col>
      <xdr:colOff>50800</xdr:colOff>
      <xdr:row>90</xdr:row>
      <xdr:rowOff>65405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431280" y="15495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94615</xdr:rowOff>
    </xdr:from>
    <xdr:ext cx="595630" cy="26416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850890" y="15353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5630" cy="25971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850890" y="14972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38735</xdr:rowOff>
    </xdr:from>
    <xdr:to>
      <xdr:col>54</xdr:col>
      <xdr:colOff>185420</xdr:colOff>
      <xdr:row>97</xdr:row>
      <xdr:rowOff>127000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198100" y="15469235"/>
          <a:ext cx="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130810</xdr:rowOff>
    </xdr:from>
    <xdr:ext cx="529590" cy="259080"/>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248900" y="16761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33,658</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127000</xdr:rowOff>
    </xdr:from>
    <xdr:to>
      <xdr:col>55</xdr:col>
      <xdr:colOff>88900</xdr:colOff>
      <xdr:row>97</xdr:row>
      <xdr:rowOff>127000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114280" y="16757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160655</xdr:rowOff>
    </xdr:from>
    <xdr:ext cx="593725" cy="26479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248900" y="15248255"/>
          <a:ext cx="593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101,317</a:t>
          </a:r>
          <a:endParaRPr kumimoji="1" lang="ja-JP" altLang="en-US" sz="1000" b="1">
            <a:latin typeface="ＭＳ Ｐゴシック"/>
          </a:endParaRPr>
        </a:p>
      </xdr:txBody>
    </xdr:sp>
    <xdr:clientData/>
  </xdr:oneCellAnchor>
  <xdr:twoCellAnchor>
    <xdr:from>
      <xdr:col>54</xdr:col>
      <xdr:colOff>101600</xdr:colOff>
      <xdr:row>90</xdr:row>
      <xdr:rowOff>38735</xdr:rowOff>
    </xdr:from>
    <xdr:to>
      <xdr:col>55</xdr:col>
      <xdr:colOff>88900</xdr:colOff>
      <xdr:row>90</xdr:row>
      <xdr:rowOff>38735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114280" y="154692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63500</xdr:rowOff>
    </xdr:from>
    <xdr:to>
      <xdr:col>55</xdr:col>
      <xdr:colOff>0</xdr:colOff>
      <xdr:row>96</xdr:row>
      <xdr:rowOff>147955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385300" y="16351250"/>
          <a:ext cx="8128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85090</xdr:rowOff>
    </xdr:from>
    <xdr:ext cx="529590" cy="259080"/>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248900" y="16029940"/>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62230</xdr:rowOff>
    </xdr:from>
    <xdr:to>
      <xdr:col>55</xdr:col>
      <xdr:colOff>50800</xdr:colOff>
      <xdr:row>94</xdr:row>
      <xdr:rowOff>163830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152380" y="161785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147955</xdr:rowOff>
    </xdr:from>
    <xdr:to>
      <xdr:col>50</xdr:col>
      <xdr:colOff>114300</xdr:colOff>
      <xdr:row>97</xdr:row>
      <xdr:rowOff>3175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521700" y="16607155"/>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120650</xdr:rowOff>
    </xdr:from>
    <xdr:to>
      <xdr:col>50</xdr:col>
      <xdr:colOff>165100</xdr:colOff>
      <xdr:row>95</xdr:row>
      <xdr:rowOff>50800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334500" y="1623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67945</xdr:rowOff>
    </xdr:from>
    <xdr:ext cx="534670" cy="2584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123045" y="16012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128270</xdr:rowOff>
    </xdr:from>
    <xdr:to>
      <xdr:col>45</xdr:col>
      <xdr:colOff>177800</xdr:colOff>
      <xdr:row>97</xdr:row>
      <xdr:rowOff>3175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653020" y="16587470"/>
          <a:ext cx="8686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90805</xdr:rowOff>
    </xdr:from>
    <xdr:to>
      <xdr:col>46</xdr:col>
      <xdr:colOff>38100</xdr:colOff>
      <xdr:row>95</xdr:row>
      <xdr:rowOff>20955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470900" y="162071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37465</xdr:rowOff>
    </xdr:from>
    <xdr:ext cx="52959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259445" y="159823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128270</xdr:rowOff>
    </xdr:from>
    <xdr:to>
      <xdr:col>41</xdr:col>
      <xdr:colOff>50800</xdr:colOff>
      <xdr:row>97</xdr:row>
      <xdr:rowOff>90805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789420" y="16587470"/>
          <a:ext cx="8636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3810</xdr:rowOff>
    </xdr:from>
    <xdr:to>
      <xdr:col>41</xdr:col>
      <xdr:colOff>101600</xdr:colOff>
      <xdr:row>94</xdr:row>
      <xdr:rowOff>105410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602220" y="161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121920</xdr:rowOff>
    </xdr:from>
    <xdr:ext cx="529590" cy="25400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395845" y="158953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91</xdr:row>
      <xdr:rowOff>135255</xdr:rowOff>
    </xdr:from>
    <xdr:to>
      <xdr:col>36</xdr:col>
      <xdr:colOff>165100</xdr:colOff>
      <xdr:row>92</xdr:row>
      <xdr:rowOff>65405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738620" y="1573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90</xdr:row>
      <xdr:rowOff>83820</xdr:rowOff>
    </xdr:from>
    <xdr:ext cx="534670" cy="26098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527165" y="15514320"/>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4676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12065</xdr:rowOff>
    </xdr:from>
    <xdr:to>
      <xdr:col>55</xdr:col>
      <xdr:colOff>50800</xdr:colOff>
      <xdr:row>95</xdr:row>
      <xdr:rowOff>113665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152380" y="162998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161925</xdr:rowOff>
    </xdr:from>
    <xdr:ext cx="529590" cy="259080"/>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248900" y="162782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97790</xdr:rowOff>
    </xdr:from>
    <xdr:to>
      <xdr:col>50</xdr:col>
      <xdr:colOff>165100</xdr:colOff>
      <xdr:row>97</xdr:row>
      <xdr:rowOff>27305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334500" y="16556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18415</xdr:rowOff>
    </xdr:from>
    <xdr:ext cx="534670" cy="25400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123045" y="166490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123825</xdr:rowOff>
    </xdr:from>
    <xdr:to>
      <xdr:col>46</xdr:col>
      <xdr:colOff>38100</xdr:colOff>
      <xdr:row>97</xdr:row>
      <xdr:rowOff>53975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470900" y="165830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45085</xdr:rowOff>
    </xdr:from>
    <xdr:ext cx="529590" cy="2584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259445" y="166757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77470</xdr:rowOff>
    </xdr:from>
    <xdr:to>
      <xdr:col>41</xdr:col>
      <xdr:colOff>101600</xdr:colOff>
      <xdr:row>97</xdr:row>
      <xdr:rowOff>7620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602220" y="165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170180</xdr:rowOff>
    </xdr:from>
    <xdr:ext cx="529590"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395845" y="166293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40640</xdr:rowOff>
    </xdr:from>
    <xdr:to>
      <xdr:col>36</xdr:col>
      <xdr:colOff>165100</xdr:colOff>
      <xdr:row>97</xdr:row>
      <xdr:rowOff>141605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73862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132715</xdr:rowOff>
    </xdr:from>
    <xdr:ext cx="534670" cy="25400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527165" y="167633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32385</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4805" cy="22796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077700" y="4636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101600</xdr:rowOff>
    </xdr:from>
    <xdr:to>
      <xdr:col>89</xdr:col>
      <xdr:colOff>177800</xdr:colOff>
      <xdr:row>39</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11580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130810</xdr:rowOff>
    </xdr:from>
    <xdr:ext cx="243840" cy="26479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71960" y="664591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117475</xdr:rowOff>
    </xdr:from>
    <xdr:to>
      <xdr:col>89</xdr:col>
      <xdr:colOff>177800</xdr:colOff>
      <xdr:row>37</xdr:row>
      <xdr:rowOff>117475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11580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147320</xdr:rowOff>
    </xdr:from>
    <xdr:ext cx="526415" cy="25971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599545" y="631952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134620</xdr:rowOff>
    </xdr:from>
    <xdr:to>
      <xdr:col>89</xdr:col>
      <xdr:colOff>177800</xdr:colOff>
      <xdr:row>35</xdr:row>
      <xdr:rowOff>134620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115800" y="6135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163830</xdr:rowOff>
    </xdr:from>
    <xdr:ext cx="526415" cy="26543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599545" y="5993130"/>
          <a:ext cx="5264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151130</xdr:rowOff>
    </xdr:from>
    <xdr:to>
      <xdr:col>89</xdr:col>
      <xdr:colOff>177800</xdr:colOff>
      <xdr:row>33</xdr:row>
      <xdr:rowOff>151130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11580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26415" cy="26289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599545" y="5664200"/>
          <a:ext cx="5264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168275</xdr:rowOff>
    </xdr:from>
    <xdr:to>
      <xdr:col>89</xdr:col>
      <xdr:colOff>177800</xdr:colOff>
      <xdr:row>31</xdr:row>
      <xdr:rowOff>168275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11580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22860</xdr:rowOff>
    </xdr:from>
    <xdr:ext cx="526415" cy="26479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599545" y="533781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9525</xdr:rowOff>
    </xdr:from>
    <xdr:to>
      <xdr:col>89</xdr:col>
      <xdr:colOff>177800</xdr:colOff>
      <xdr:row>30</xdr:row>
      <xdr:rowOff>9525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11580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38735</xdr:rowOff>
    </xdr:from>
    <xdr:ext cx="590550" cy="26543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535410" y="5010785"/>
          <a:ext cx="590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55880</xdr:rowOff>
    </xdr:from>
    <xdr:ext cx="590550" cy="25971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535410" y="4685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9525</xdr:rowOff>
    </xdr:from>
    <xdr:to>
      <xdr:col>85</xdr:col>
      <xdr:colOff>126365</xdr:colOff>
      <xdr:row>38</xdr:row>
      <xdr:rowOff>48260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885795" y="515302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52705</xdr:rowOff>
    </xdr:from>
    <xdr:ext cx="534670" cy="26225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5938500" y="656780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13,629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48260</xdr:rowOff>
    </xdr:from>
    <xdr:to>
      <xdr:col>86</xdr:col>
      <xdr:colOff>25400</xdr:colOff>
      <xdr:row>38</xdr:row>
      <xdr:rowOff>48260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798800" y="6563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130175</xdr:rowOff>
    </xdr:from>
    <xdr:ext cx="534670" cy="26479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5938500" y="493077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99,972</a:t>
          </a:r>
          <a:endParaRPr kumimoji="1" lang="ja-JP" altLang="en-US" sz="1000" b="1">
            <a:latin typeface="ＭＳ Ｐゴシック"/>
          </a:endParaRPr>
        </a:p>
      </xdr:txBody>
    </xdr:sp>
    <xdr:clientData/>
  </xdr:oneCellAnchor>
  <xdr:twoCellAnchor>
    <xdr:from>
      <xdr:col>85</xdr:col>
      <xdr:colOff>38100</xdr:colOff>
      <xdr:row>30</xdr:row>
      <xdr:rowOff>9525</xdr:rowOff>
    </xdr:from>
    <xdr:to>
      <xdr:col>86</xdr:col>
      <xdr:colOff>25400</xdr:colOff>
      <xdr:row>30</xdr:row>
      <xdr:rowOff>9525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798800" y="51530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159385</xdr:rowOff>
    </xdr:from>
    <xdr:to>
      <xdr:col>85</xdr:col>
      <xdr:colOff>127000</xdr:colOff>
      <xdr:row>37</xdr:row>
      <xdr:rowOff>76200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069820" y="6331585"/>
          <a:ext cx="81788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111760</xdr:rowOff>
    </xdr:from>
    <xdr:ext cx="534670" cy="260350"/>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5938500" y="6283960"/>
          <a:ext cx="53467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133985</xdr:rowOff>
    </xdr:from>
    <xdr:to>
      <xdr:col>85</xdr:col>
      <xdr:colOff>177800</xdr:colOff>
      <xdr:row>37</xdr:row>
      <xdr:rowOff>62230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836900" y="6306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76200</xdr:rowOff>
    </xdr:from>
    <xdr:to>
      <xdr:col>81</xdr:col>
      <xdr:colOff>50800</xdr:colOff>
      <xdr:row>37</xdr:row>
      <xdr:rowOff>79375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206220" y="641985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137795</xdr:rowOff>
    </xdr:from>
    <xdr:to>
      <xdr:col>81</xdr:col>
      <xdr:colOff>101600</xdr:colOff>
      <xdr:row>37</xdr:row>
      <xdr:rowOff>66675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019020" y="63099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83185</xdr:rowOff>
    </xdr:from>
    <xdr:ext cx="529590" cy="26479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812645" y="608393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26,184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162560</xdr:rowOff>
    </xdr:from>
    <xdr:to>
      <xdr:col>76</xdr:col>
      <xdr:colOff>114300</xdr:colOff>
      <xdr:row>37</xdr:row>
      <xdr:rowOff>79375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342620" y="6334760"/>
          <a:ext cx="8636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44450</xdr:rowOff>
    </xdr:from>
    <xdr:to>
      <xdr:col>76</xdr:col>
      <xdr:colOff>165100</xdr:colOff>
      <xdr:row>36</xdr:row>
      <xdr:rowOff>147955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155420" y="62166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164465</xdr:rowOff>
    </xdr:from>
    <xdr:ext cx="534670" cy="26479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943965" y="599376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162560</xdr:rowOff>
    </xdr:from>
    <xdr:to>
      <xdr:col>71</xdr:col>
      <xdr:colOff>177800</xdr:colOff>
      <xdr:row>36</xdr:row>
      <xdr:rowOff>170815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473940" y="6334760"/>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113665</xdr:rowOff>
    </xdr:from>
    <xdr:to>
      <xdr:col>72</xdr:col>
      <xdr:colOff>38100</xdr:colOff>
      <xdr:row>37</xdr:row>
      <xdr:rowOff>42545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291820" y="628586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33020</xdr:rowOff>
    </xdr:from>
    <xdr:ext cx="529590" cy="25971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080365" y="6376670"/>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135255</xdr:rowOff>
    </xdr:from>
    <xdr:to>
      <xdr:col>67</xdr:col>
      <xdr:colOff>101600</xdr:colOff>
      <xdr:row>37</xdr:row>
      <xdr:rowOff>64135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423140" y="63074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54610</xdr:rowOff>
    </xdr:from>
    <xdr:ext cx="529590" cy="26035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216765" y="639826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79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56920" cy="26479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8844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79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79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56920" cy="26479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28852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106680</xdr:rowOff>
    </xdr:from>
    <xdr:to>
      <xdr:col>85</xdr:col>
      <xdr:colOff>177800</xdr:colOff>
      <xdr:row>37</xdr:row>
      <xdr:rowOff>35560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836900" y="62788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130175</xdr:rowOff>
    </xdr:from>
    <xdr:ext cx="534670" cy="26479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5938500" y="613092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24130</xdr:rowOff>
    </xdr:from>
    <xdr:to>
      <xdr:col>81</xdr:col>
      <xdr:colOff>101600</xdr:colOff>
      <xdr:row>37</xdr:row>
      <xdr:rowOff>127635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019020" y="636778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118745</xdr:rowOff>
    </xdr:from>
    <xdr:ext cx="529590" cy="26543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812645" y="6462395"/>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27305</xdr:rowOff>
    </xdr:from>
    <xdr:to>
      <xdr:col>76</xdr:col>
      <xdr:colOff>165100</xdr:colOff>
      <xdr:row>37</xdr:row>
      <xdr:rowOff>130810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155420" y="63709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122555</xdr:rowOff>
    </xdr:from>
    <xdr:ext cx="534670" cy="26098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943965" y="646620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111125</xdr:rowOff>
    </xdr:from>
    <xdr:to>
      <xdr:col>72</xdr:col>
      <xdr:colOff>38100</xdr:colOff>
      <xdr:row>37</xdr:row>
      <xdr:rowOff>39370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291820" y="628332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56515</xdr:rowOff>
    </xdr:from>
    <xdr:ext cx="529590" cy="25971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080365" y="6057265"/>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118745</xdr:rowOff>
    </xdr:from>
    <xdr:to>
      <xdr:col>67</xdr:col>
      <xdr:colOff>101600</xdr:colOff>
      <xdr:row>37</xdr:row>
      <xdr:rowOff>47625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423140" y="62909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64770</xdr:rowOff>
    </xdr:from>
    <xdr:ext cx="529590" cy="26162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216765" y="6065520"/>
          <a:ext cx="5295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32385</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4805" cy="22796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077700" y="8065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114300</xdr:rowOff>
    </xdr:from>
    <xdr:ext cx="243840" cy="26479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71960" y="1040130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143510</xdr:rowOff>
    </xdr:from>
    <xdr:to>
      <xdr:col>89</xdr:col>
      <xdr:colOff>177800</xdr:colOff>
      <xdr:row>59</xdr:row>
      <xdr:rowOff>143510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115800" y="10259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171450</xdr:rowOff>
    </xdr:from>
    <xdr:ext cx="526415" cy="26479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599545" y="1011555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26035</xdr:rowOff>
    </xdr:from>
    <xdr:to>
      <xdr:col>89</xdr:col>
      <xdr:colOff>177800</xdr:colOff>
      <xdr:row>58</xdr:row>
      <xdr:rowOff>26035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115800" y="99701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55880</xdr:rowOff>
    </xdr:from>
    <xdr:ext cx="526415" cy="25971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599545" y="982853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84455</xdr:rowOff>
    </xdr:from>
    <xdr:to>
      <xdr:col>89</xdr:col>
      <xdr:colOff>177800</xdr:colOff>
      <xdr:row>56</xdr:row>
      <xdr:rowOff>84455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115800" y="9685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114300</xdr:rowOff>
    </xdr:from>
    <xdr:ext cx="526415" cy="26479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599545" y="954405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143510</xdr:rowOff>
    </xdr:from>
    <xdr:to>
      <xdr:col>89</xdr:col>
      <xdr:colOff>177800</xdr:colOff>
      <xdr:row>54</xdr:row>
      <xdr:rowOff>143510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11580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171450</xdr:rowOff>
    </xdr:from>
    <xdr:ext cx="526415" cy="26479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599545" y="92583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26035</xdr:rowOff>
    </xdr:from>
    <xdr:to>
      <xdr:col>89</xdr:col>
      <xdr:colOff>177800</xdr:colOff>
      <xdr:row>53</xdr:row>
      <xdr:rowOff>26035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115800" y="9112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55880</xdr:rowOff>
    </xdr:from>
    <xdr:ext cx="590550" cy="25971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535410" y="897128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84455</xdr:rowOff>
    </xdr:from>
    <xdr:to>
      <xdr:col>89</xdr:col>
      <xdr:colOff>177800</xdr:colOff>
      <xdr:row>51</xdr:row>
      <xdr:rowOff>84455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115800" y="8828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50</xdr:row>
      <xdr:rowOff>114300</xdr:rowOff>
    </xdr:from>
    <xdr:ext cx="590550" cy="26479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535410" y="8686800"/>
          <a:ext cx="5905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49</xdr:row>
      <xdr:rowOff>143510</xdr:rowOff>
    </xdr:from>
    <xdr:to>
      <xdr:col>89</xdr:col>
      <xdr:colOff>177800</xdr:colOff>
      <xdr:row>49</xdr:row>
      <xdr:rowOff>143510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115800" y="8544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48</xdr:row>
      <xdr:rowOff>171450</xdr:rowOff>
    </xdr:from>
    <xdr:ext cx="590550" cy="26479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535410" y="8401050"/>
          <a:ext cx="5905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55880</xdr:rowOff>
    </xdr:from>
    <xdr:ext cx="590550" cy="25971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535410" y="8114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130175</xdr:rowOff>
    </xdr:from>
    <xdr:to>
      <xdr:col>85</xdr:col>
      <xdr:colOff>126365</xdr:colOff>
      <xdr:row>58</xdr:row>
      <xdr:rowOff>104775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885795" y="8702675"/>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107950</xdr:rowOff>
    </xdr:from>
    <xdr:ext cx="534670" cy="26479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5938500" y="100520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34,643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104775</xdr:rowOff>
    </xdr:from>
    <xdr:to>
      <xdr:col>86</xdr:col>
      <xdr:colOff>25400</xdr:colOff>
      <xdr:row>58</xdr:row>
      <xdr:rowOff>104775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798800" y="100488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76200</xdr:rowOff>
    </xdr:from>
    <xdr:ext cx="598805" cy="261620"/>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5938500" y="847725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128,838</a:t>
          </a:r>
          <a:endParaRPr kumimoji="1" lang="ja-JP" altLang="en-US" sz="1000" b="1">
            <a:latin typeface="ＭＳ Ｐゴシック"/>
          </a:endParaRPr>
        </a:p>
      </xdr:txBody>
    </xdr:sp>
    <xdr:clientData/>
  </xdr:oneCellAnchor>
  <xdr:twoCellAnchor>
    <xdr:from>
      <xdr:col>85</xdr:col>
      <xdr:colOff>38100</xdr:colOff>
      <xdr:row>50</xdr:row>
      <xdr:rowOff>130175</xdr:rowOff>
    </xdr:from>
    <xdr:to>
      <xdr:col>86</xdr:col>
      <xdr:colOff>25400</xdr:colOff>
      <xdr:row>50</xdr:row>
      <xdr:rowOff>130175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798800" y="87026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104775</xdr:rowOff>
    </xdr:from>
    <xdr:to>
      <xdr:col>85</xdr:col>
      <xdr:colOff>127000</xdr:colOff>
      <xdr:row>56</xdr:row>
      <xdr:rowOff>98425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069820" y="9534525"/>
          <a:ext cx="81788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124460</xdr:rowOff>
    </xdr:from>
    <xdr:ext cx="534670" cy="260350"/>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5938500" y="9382760"/>
          <a:ext cx="53467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101600</xdr:rowOff>
    </xdr:from>
    <xdr:to>
      <xdr:col>85</xdr:col>
      <xdr:colOff>177800</xdr:colOff>
      <xdr:row>56</xdr:row>
      <xdr:rowOff>29845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836900" y="95313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104775</xdr:rowOff>
    </xdr:from>
    <xdr:to>
      <xdr:col>81</xdr:col>
      <xdr:colOff>50800</xdr:colOff>
      <xdr:row>55</xdr:row>
      <xdr:rowOff>104775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206220" y="9363075"/>
          <a:ext cx="8636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130175</xdr:rowOff>
    </xdr:from>
    <xdr:to>
      <xdr:col>81</xdr:col>
      <xdr:colOff>101600</xdr:colOff>
      <xdr:row>56</xdr:row>
      <xdr:rowOff>59055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019020" y="95599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49530</xdr:rowOff>
    </xdr:from>
    <xdr:ext cx="529590" cy="26543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812645" y="965073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104775</xdr:rowOff>
    </xdr:from>
    <xdr:to>
      <xdr:col>76</xdr:col>
      <xdr:colOff>114300</xdr:colOff>
      <xdr:row>56</xdr:row>
      <xdr:rowOff>114300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342620" y="9363075"/>
          <a:ext cx="863600" cy="352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100330</xdr:rowOff>
    </xdr:from>
    <xdr:to>
      <xdr:col>76</xdr:col>
      <xdr:colOff>165100</xdr:colOff>
      <xdr:row>56</xdr:row>
      <xdr:rowOff>29210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155420" y="95300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19685</xdr:rowOff>
    </xdr:from>
    <xdr:ext cx="534670" cy="26098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943965" y="962088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1905</xdr:rowOff>
    </xdr:from>
    <xdr:to>
      <xdr:col>71</xdr:col>
      <xdr:colOff>177800</xdr:colOff>
      <xdr:row>56</xdr:row>
      <xdr:rowOff>114300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473940" y="9603105"/>
          <a:ext cx="86868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151765</xdr:rowOff>
    </xdr:from>
    <xdr:to>
      <xdr:col>72</xdr:col>
      <xdr:colOff>38100</xdr:colOff>
      <xdr:row>56</xdr:row>
      <xdr:rowOff>80645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291820" y="958151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98425</xdr:rowOff>
    </xdr:from>
    <xdr:ext cx="529590" cy="26225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080365" y="9356725"/>
          <a:ext cx="5295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47625</xdr:rowOff>
    </xdr:from>
    <xdr:to>
      <xdr:col>67</xdr:col>
      <xdr:colOff>101600</xdr:colOff>
      <xdr:row>56</xdr:row>
      <xdr:rowOff>151130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423140" y="96488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142240</xdr:rowOff>
    </xdr:from>
    <xdr:ext cx="529590" cy="26543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216765" y="974344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79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56920" cy="26479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8844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79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79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56920" cy="26479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28852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46355</xdr:rowOff>
    </xdr:from>
    <xdr:to>
      <xdr:col>85</xdr:col>
      <xdr:colOff>177800</xdr:colOff>
      <xdr:row>56</xdr:row>
      <xdr:rowOff>149860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836900" y="96475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24130</xdr:rowOff>
    </xdr:from>
    <xdr:ext cx="534670" cy="26479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5938500" y="962533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53340</xdr:rowOff>
    </xdr:from>
    <xdr:to>
      <xdr:col>81</xdr:col>
      <xdr:colOff>101600</xdr:colOff>
      <xdr:row>55</xdr:row>
      <xdr:rowOff>157480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019020" y="94830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171450</xdr:rowOff>
    </xdr:from>
    <xdr:ext cx="529590" cy="26479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812645" y="925830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52705</xdr:rowOff>
    </xdr:from>
    <xdr:to>
      <xdr:col>76</xdr:col>
      <xdr:colOff>165100</xdr:colOff>
      <xdr:row>54</xdr:row>
      <xdr:rowOff>156845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155420" y="931100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52</xdr:row>
      <xdr:rowOff>171450</xdr:rowOff>
    </xdr:from>
    <xdr:ext cx="534670" cy="26479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943965" y="90868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62230</xdr:rowOff>
    </xdr:from>
    <xdr:to>
      <xdr:col>72</xdr:col>
      <xdr:colOff>38100</xdr:colOff>
      <xdr:row>56</xdr:row>
      <xdr:rowOff>166370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291820" y="966343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157480</xdr:rowOff>
    </xdr:from>
    <xdr:ext cx="529590" cy="26035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080365" y="975868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125095</xdr:rowOff>
    </xdr:from>
    <xdr:to>
      <xdr:col>67</xdr:col>
      <xdr:colOff>101600</xdr:colOff>
      <xdr:row>56</xdr:row>
      <xdr:rowOff>53975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423140" y="95548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70485</xdr:rowOff>
    </xdr:from>
    <xdr:ext cx="529590" cy="26416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216765" y="932878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32385</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4805" cy="22796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077700" y="11494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143510</xdr:rowOff>
    </xdr:from>
    <xdr:to>
      <xdr:col>89</xdr:col>
      <xdr:colOff>177800</xdr:colOff>
      <xdr:row>78</xdr:row>
      <xdr:rowOff>143510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115800" y="13516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171450</xdr:rowOff>
    </xdr:from>
    <xdr:ext cx="243840" cy="26479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71960" y="1337310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26035</xdr:rowOff>
    </xdr:from>
    <xdr:to>
      <xdr:col>89</xdr:col>
      <xdr:colOff>177800</xdr:colOff>
      <xdr:row>76</xdr:row>
      <xdr:rowOff>26035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115800" y="1305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55880</xdr:rowOff>
    </xdr:from>
    <xdr:ext cx="526415" cy="25971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599545" y="1291463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84455</xdr:rowOff>
    </xdr:from>
    <xdr:to>
      <xdr:col>89</xdr:col>
      <xdr:colOff>177800</xdr:colOff>
      <xdr:row>73</xdr:row>
      <xdr:rowOff>84455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115800" y="1260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114300</xdr:rowOff>
    </xdr:from>
    <xdr:ext cx="526415" cy="26479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599545" y="124587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143510</xdr:rowOff>
    </xdr:from>
    <xdr:to>
      <xdr:col>89</xdr:col>
      <xdr:colOff>177800</xdr:colOff>
      <xdr:row>70</xdr:row>
      <xdr:rowOff>143510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115800" y="1214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171450</xdr:rowOff>
    </xdr:from>
    <xdr:ext cx="526415" cy="26479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599545" y="120015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55880</xdr:rowOff>
    </xdr:from>
    <xdr:ext cx="526415" cy="25971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599545" y="1154303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3810</xdr:rowOff>
    </xdr:from>
    <xdr:to>
      <xdr:col>85</xdr:col>
      <xdr:colOff>126365</xdr:colOff>
      <xdr:row>78</xdr:row>
      <xdr:rowOff>143510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885795" y="12005310"/>
          <a:ext cx="127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146685</xdr:rowOff>
    </xdr:from>
    <xdr:ext cx="249555" cy="25971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5938500" y="13519785"/>
          <a:ext cx="249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143510</xdr:rowOff>
    </xdr:from>
    <xdr:to>
      <xdr:col>86</xdr:col>
      <xdr:colOff>25400</xdr:colOff>
      <xdr:row>78</xdr:row>
      <xdr:rowOff>143510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798800" y="13516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124460</xdr:rowOff>
    </xdr:from>
    <xdr:ext cx="534670" cy="260350"/>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5938500" y="1178306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32,970</a:t>
          </a:r>
          <a:endParaRPr kumimoji="1" lang="ja-JP" altLang="en-US" sz="1000" b="1">
            <a:latin typeface="ＭＳ Ｐゴシック"/>
          </a:endParaRPr>
        </a:p>
      </xdr:txBody>
    </xdr:sp>
    <xdr:clientData/>
  </xdr:oneCellAnchor>
  <xdr:twoCellAnchor>
    <xdr:from>
      <xdr:col>85</xdr:col>
      <xdr:colOff>38100</xdr:colOff>
      <xdr:row>70</xdr:row>
      <xdr:rowOff>3810</xdr:rowOff>
    </xdr:from>
    <xdr:to>
      <xdr:col>86</xdr:col>
      <xdr:colOff>25400</xdr:colOff>
      <xdr:row>70</xdr:row>
      <xdr:rowOff>3810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798800" y="120053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143510</xdr:rowOff>
    </xdr:from>
    <xdr:to>
      <xdr:col>85</xdr:col>
      <xdr:colOff>127000</xdr:colOff>
      <xdr:row>78</xdr:row>
      <xdr:rowOff>143510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069820" y="1351661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32385</xdr:rowOff>
    </xdr:from>
    <xdr:ext cx="469900" cy="25971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5938500" y="13062585"/>
          <a:ext cx="4699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9525</xdr:rowOff>
    </xdr:from>
    <xdr:to>
      <xdr:col>85</xdr:col>
      <xdr:colOff>177800</xdr:colOff>
      <xdr:row>77</xdr:row>
      <xdr:rowOff>113030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836900" y="132111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143510</xdr:rowOff>
    </xdr:from>
    <xdr:to>
      <xdr:col>81</xdr:col>
      <xdr:colOff>50800</xdr:colOff>
      <xdr:row>78</xdr:row>
      <xdr:rowOff>143510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206220" y="13516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32385</xdr:rowOff>
    </xdr:from>
    <xdr:to>
      <xdr:col>81</xdr:col>
      <xdr:colOff>101600</xdr:colOff>
      <xdr:row>77</xdr:row>
      <xdr:rowOff>136525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019020" y="132340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75</xdr:row>
      <xdr:rowOff>153035</xdr:rowOff>
    </xdr:from>
    <xdr:ext cx="464820" cy="26543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839950" y="13011785"/>
          <a:ext cx="464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143510</xdr:rowOff>
    </xdr:from>
    <xdr:to>
      <xdr:col>76</xdr:col>
      <xdr:colOff>114300</xdr:colOff>
      <xdr:row>78</xdr:row>
      <xdr:rowOff>143510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342620" y="13516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106680</xdr:rowOff>
    </xdr:from>
    <xdr:to>
      <xdr:col>76</xdr:col>
      <xdr:colOff>165100</xdr:colOff>
      <xdr:row>77</xdr:row>
      <xdr:rowOff>35560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155420" y="131368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52705</xdr:rowOff>
    </xdr:from>
    <xdr:ext cx="464820" cy="26225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976350" y="12911455"/>
          <a:ext cx="464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143510</xdr:rowOff>
    </xdr:from>
    <xdr:to>
      <xdr:col>71</xdr:col>
      <xdr:colOff>177800</xdr:colOff>
      <xdr:row>78</xdr:row>
      <xdr:rowOff>143510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73940" y="135166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18415</xdr:rowOff>
    </xdr:from>
    <xdr:to>
      <xdr:col>72</xdr:col>
      <xdr:colOff>38100</xdr:colOff>
      <xdr:row>76</xdr:row>
      <xdr:rowOff>122555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291820" y="1304861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74</xdr:row>
      <xdr:rowOff>139065</xdr:rowOff>
    </xdr:from>
    <xdr:ext cx="469900" cy="26479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112750" y="1282636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86995</xdr:rowOff>
    </xdr:from>
    <xdr:to>
      <xdr:col>67</xdr:col>
      <xdr:colOff>101600</xdr:colOff>
      <xdr:row>77</xdr:row>
      <xdr:rowOff>15240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423140" y="13117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32385</xdr:rowOff>
    </xdr:from>
    <xdr:ext cx="464820" cy="25971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244070" y="12891135"/>
          <a:ext cx="464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79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56920" cy="26479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88440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79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79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56920" cy="26479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28852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90805</xdr:rowOff>
    </xdr:from>
    <xdr:to>
      <xdr:col>85</xdr:col>
      <xdr:colOff>177800</xdr:colOff>
      <xdr:row>79</xdr:row>
      <xdr:rowOff>19685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836900" y="13463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3810</xdr:rowOff>
    </xdr:from>
    <xdr:ext cx="249555" cy="265430"/>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5938500" y="13376910"/>
          <a:ext cx="2495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90805</xdr:rowOff>
    </xdr:from>
    <xdr:to>
      <xdr:col>81</xdr:col>
      <xdr:colOff>101600</xdr:colOff>
      <xdr:row>79</xdr:row>
      <xdr:rowOff>19685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019020" y="13463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9555" cy="26035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950440" y="135547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90805</xdr:rowOff>
    </xdr:from>
    <xdr:to>
      <xdr:col>76</xdr:col>
      <xdr:colOff>165100</xdr:colOff>
      <xdr:row>79</xdr:row>
      <xdr:rowOff>19685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155420" y="13463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49555" cy="26035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086840" y="135547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90805</xdr:rowOff>
    </xdr:from>
    <xdr:to>
      <xdr:col>72</xdr:col>
      <xdr:colOff>38100</xdr:colOff>
      <xdr:row>79</xdr:row>
      <xdr:rowOff>19685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291820" y="13463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4475" cy="26035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218160" y="13554710"/>
          <a:ext cx="24447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90805</xdr:rowOff>
    </xdr:from>
    <xdr:to>
      <xdr:col>67</xdr:col>
      <xdr:colOff>101600</xdr:colOff>
      <xdr:row>79</xdr:row>
      <xdr:rowOff>19685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423140" y="13463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9555" cy="26035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354560" y="135547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32385</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4805" cy="22796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077700" y="14923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11580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7196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11580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641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599545" y="16494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11580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6415" cy="25400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599545" y="161137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11580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6415"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599545" y="15732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65405</xdr:rowOff>
    </xdr:from>
    <xdr:to>
      <xdr:col>89</xdr:col>
      <xdr:colOff>177800</xdr:colOff>
      <xdr:row>90</xdr:row>
      <xdr:rowOff>65405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11580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94615</xdr:rowOff>
    </xdr:from>
    <xdr:ext cx="590550" cy="26416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535410" y="15353665"/>
          <a:ext cx="590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90550" cy="25971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535410" y="14972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25400</xdr:rowOff>
    </xdr:from>
    <xdr:to>
      <xdr:col>85</xdr:col>
      <xdr:colOff>126365</xdr:colOff>
      <xdr:row>99</xdr:row>
      <xdr:rowOff>3810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885795" y="1545590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7620</xdr:rowOff>
    </xdr:from>
    <xdr:ext cx="469900" cy="254000"/>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5938500" y="169811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3810</xdr:rowOff>
    </xdr:from>
    <xdr:to>
      <xdr:col>86</xdr:col>
      <xdr:colOff>25400</xdr:colOff>
      <xdr:row>99</xdr:row>
      <xdr:rowOff>3810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798800" y="16977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146050</xdr:rowOff>
    </xdr:from>
    <xdr:ext cx="598805" cy="260350"/>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5938500" y="15233650"/>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85</xdr:col>
      <xdr:colOff>38100</xdr:colOff>
      <xdr:row>90</xdr:row>
      <xdr:rowOff>25400</xdr:rowOff>
    </xdr:from>
    <xdr:to>
      <xdr:col>86</xdr:col>
      <xdr:colOff>25400</xdr:colOff>
      <xdr:row>90</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798800" y="15455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30480</xdr:rowOff>
    </xdr:from>
    <xdr:to>
      <xdr:col>85</xdr:col>
      <xdr:colOff>127000</xdr:colOff>
      <xdr:row>97</xdr:row>
      <xdr:rowOff>45720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069820" y="16661130"/>
          <a:ext cx="8178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111125</xdr:rowOff>
    </xdr:from>
    <xdr:ext cx="534670" cy="254000"/>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5938500" y="1605597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88265</xdr:rowOff>
    </xdr:from>
    <xdr:to>
      <xdr:col>85</xdr:col>
      <xdr:colOff>177800</xdr:colOff>
      <xdr:row>95</xdr:row>
      <xdr:rowOff>18415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836900" y="1620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45720</xdr:rowOff>
    </xdr:from>
    <xdr:to>
      <xdr:col>81</xdr:col>
      <xdr:colOff>50800</xdr:colOff>
      <xdr:row>97</xdr:row>
      <xdr:rowOff>102235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206220" y="16676370"/>
          <a:ext cx="8636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112395</xdr:rowOff>
    </xdr:from>
    <xdr:to>
      <xdr:col>81</xdr:col>
      <xdr:colOff>101600</xdr:colOff>
      <xdr:row>95</xdr:row>
      <xdr:rowOff>42545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01902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59055</xdr:rowOff>
    </xdr:from>
    <xdr:ext cx="52959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812645" y="160039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99695</xdr:rowOff>
    </xdr:from>
    <xdr:to>
      <xdr:col>76</xdr:col>
      <xdr:colOff>114300</xdr:colOff>
      <xdr:row>97</xdr:row>
      <xdr:rowOff>102235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342620" y="1673034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139700</xdr:rowOff>
    </xdr:from>
    <xdr:to>
      <xdr:col>76</xdr:col>
      <xdr:colOff>165100</xdr:colOff>
      <xdr:row>95</xdr:row>
      <xdr:rowOff>69850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155420" y="1625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86360</xdr:rowOff>
    </xdr:from>
    <xdr:ext cx="534670" cy="25400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943965" y="160312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81915</xdr:rowOff>
    </xdr:from>
    <xdr:to>
      <xdr:col>71</xdr:col>
      <xdr:colOff>177800</xdr:colOff>
      <xdr:row>97</xdr:row>
      <xdr:rowOff>99695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473940" y="16712565"/>
          <a:ext cx="8686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147955</xdr:rowOff>
    </xdr:from>
    <xdr:to>
      <xdr:col>72</xdr:col>
      <xdr:colOff>38100</xdr:colOff>
      <xdr:row>95</xdr:row>
      <xdr:rowOff>78105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291820" y="162642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94615</xdr:rowOff>
    </xdr:from>
    <xdr:ext cx="52959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080365" y="160394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144145</xdr:rowOff>
    </xdr:from>
    <xdr:to>
      <xdr:col>67</xdr:col>
      <xdr:colOff>101600</xdr:colOff>
      <xdr:row>95</xdr:row>
      <xdr:rowOff>74930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423140" y="16260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90805</xdr:rowOff>
    </xdr:from>
    <xdr:ext cx="529590" cy="2584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216765" y="160356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8844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28852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151130</xdr:rowOff>
    </xdr:from>
    <xdr:to>
      <xdr:col>85</xdr:col>
      <xdr:colOff>177800</xdr:colOff>
      <xdr:row>97</xdr:row>
      <xdr:rowOff>81280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8369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129540</xdr:rowOff>
    </xdr:from>
    <xdr:ext cx="534670" cy="259080"/>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5938500" y="16588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166370</xdr:rowOff>
    </xdr:from>
    <xdr:to>
      <xdr:col>81</xdr:col>
      <xdr:colOff>101600</xdr:colOff>
      <xdr:row>97</xdr:row>
      <xdr:rowOff>96520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01902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87630</xdr:rowOff>
    </xdr:from>
    <xdr:ext cx="529590" cy="25400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812645" y="167182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52070</xdr:rowOff>
    </xdr:from>
    <xdr:to>
      <xdr:col>76</xdr:col>
      <xdr:colOff>165100</xdr:colOff>
      <xdr:row>97</xdr:row>
      <xdr:rowOff>153035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15542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144780</xdr:rowOff>
    </xdr:from>
    <xdr:ext cx="534670" cy="25400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943965" y="167754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48895</xdr:rowOff>
    </xdr:from>
    <xdr:to>
      <xdr:col>72</xdr:col>
      <xdr:colOff>38100</xdr:colOff>
      <xdr:row>97</xdr:row>
      <xdr:rowOff>150495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291820" y="166795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141605</xdr:rowOff>
    </xdr:from>
    <xdr:ext cx="529590"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080365" y="167722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31115</xdr:rowOff>
    </xdr:from>
    <xdr:to>
      <xdr:col>67</xdr:col>
      <xdr:colOff>101600</xdr:colOff>
      <xdr:row>97</xdr:row>
      <xdr:rowOff>132715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42314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123825</xdr:rowOff>
    </xdr:from>
    <xdr:ext cx="529590" cy="25400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216765" y="167544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32385</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9885" cy="22796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6730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143510</xdr:rowOff>
    </xdr:from>
    <xdr:to>
      <xdr:col>120</xdr:col>
      <xdr:colOff>114300</xdr:colOff>
      <xdr:row>38</xdr:row>
      <xdr:rowOff>143510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780032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171450</xdr:rowOff>
    </xdr:from>
    <xdr:ext cx="248920" cy="26479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561560" y="65151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26035</xdr:rowOff>
    </xdr:from>
    <xdr:to>
      <xdr:col>120</xdr:col>
      <xdr:colOff>114300</xdr:colOff>
      <xdr:row>36</xdr:row>
      <xdr:rowOff>26035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780032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55880</xdr:rowOff>
    </xdr:from>
    <xdr:ext cx="372110" cy="25971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433290" y="6056630"/>
          <a:ext cx="3721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84455</xdr:rowOff>
    </xdr:from>
    <xdr:to>
      <xdr:col>120</xdr:col>
      <xdr:colOff>114300</xdr:colOff>
      <xdr:row>33</xdr:row>
      <xdr:rowOff>84455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780032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114300</xdr:rowOff>
    </xdr:from>
    <xdr:ext cx="372110" cy="26479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433290" y="5600700"/>
          <a:ext cx="372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143510</xdr:rowOff>
    </xdr:from>
    <xdr:to>
      <xdr:col>120</xdr:col>
      <xdr:colOff>114300</xdr:colOff>
      <xdr:row>30</xdr:row>
      <xdr:rowOff>143510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780032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171450</xdr:rowOff>
    </xdr:from>
    <xdr:ext cx="372110" cy="26479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433290" y="5143500"/>
          <a:ext cx="372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55880</xdr:rowOff>
    </xdr:from>
    <xdr:ext cx="372110" cy="25971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433290" y="4685030"/>
          <a:ext cx="3721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114935</xdr:rowOff>
    </xdr:from>
    <xdr:to>
      <xdr:col>116</xdr:col>
      <xdr:colOff>62865</xdr:colOff>
      <xdr:row>38</xdr:row>
      <xdr:rowOff>143510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1570315" y="5429885"/>
          <a:ext cx="127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156845</xdr:rowOff>
    </xdr:from>
    <xdr:ext cx="249555" cy="26098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1623020" y="6671945"/>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143510</xdr:rowOff>
    </xdr:from>
    <xdr:to>
      <xdr:col>116</xdr:col>
      <xdr:colOff>152400</xdr:colOff>
      <xdr:row>38</xdr:row>
      <xdr:rowOff>143510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48840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60325</xdr:rowOff>
    </xdr:from>
    <xdr:ext cx="378460" cy="26479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1623020" y="520382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a:t>
          </a:r>
          <a:endParaRPr kumimoji="1" lang="ja-JP" altLang="en-US" sz="1000" b="1">
            <a:latin typeface="ＭＳ Ｐゴシック"/>
          </a:endParaRPr>
        </a:p>
      </xdr:txBody>
    </xdr:sp>
    <xdr:clientData/>
  </xdr:oneCellAnchor>
  <xdr:twoCellAnchor>
    <xdr:from>
      <xdr:col>115</xdr:col>
      <xdr:colOff>165100</xdr:colOff>
      <xdr:row>31</xdr:row>
      <xdr:rowOff>114935</xdr:rowOff>
    </xdr:from>
    <xdr:to>
      <xdr:col>116</xdr:col>
      <xdr:colOff>152400</xdr:colOff>
      <xdr:row>31</xdr:row>
      <xdr:rowOff>114935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488400" y="54298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143510</xdr:rowOff>
    </xdr:from>
    <xdr:to>
      <xdr:col>116</xdr:col>
      <xdr:colOff>63500</xdr:colOff>
      <xdr:row>38</xdr:row>
      <xdr:rowOff>143510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759420" y="6658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71755</xdr:rowOff>
    </xdr:from>
    <xdr:ext cx="313690" cy="264160"/>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1623020" y="6415405"/>
          <a:ext cx="31369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48260</xdr:rowOff>
    </xdr:from>
    <xdr:to>
      <xdr:col>116</xdr:col>
      <xdr:colOff>114300</xdr:colOff>
      <xdr:row>38</xdr:row>
      <xdr:rowOff>152400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521420" y="65633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143510</xdr:rowOff>
    </xdr:from>
    <xdr:to>
      <xdr:col>111</xdr:col>
      <xdr:colOff>177800</xdr:colOff>
      <xdr:row>38</xdr:row>
      <xdr:rowOff>143510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890740" y="66586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48260</xdr:rowOff>
    </xdr:from>
    <xdr:to>
      <xdr:col>112</xdr:col>
      <xdr:colOff>38100</xdr:colOff>
      <xdr:row>38</xdr:row>
      <xdr:rowOff>152400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708620" y="656336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169545</xdr:rowOff>
    </xdr:from>
    <xdr:ext cx="313690" cy="25971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602575" y="6341745"/>
          <a:ext cx="3136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143510</xdr:rowOff>
    </xdr:from>
    <xdr:to>
      <xdr:col>107</xdr:col>
      <xdr:colOff>50800</xdr:colOff>
      <xdr:row>38</xdr:row>
      <xdr:rowOff>143510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0271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158750</xdr:rowOff>
    </xdr:from>
    <xdr:to>
      <xdr:col>107</xdr:col>
      <xdr:colOff>101600</xdr:colOff>
      <xdr:row>37</xdr:row>
      <xdr:rowOff>86995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839940" y="63309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104140</xdr:rowOff>
    </xdr:from>
    <xdr:ext cx="373380" cy="26479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706590" y="6104890"/>
          <a:ext cx="3733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143510</xdr:rowOff>
    </xdr:from>
    <xdr:to>
      <xdr:col>102</xdr:col>
      <xdr:colOff>114300</xdr:colOff>
      <xdr:row>38</xdr:row>
      <xdr:rowOff>143510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1635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135255</xdr:rowOff>
    </xdr:from>
    <xdr:to>
      <xdr:col>102</xdr:col>
      <xdr:colOff>165100</xdr:colOff>
      <xdr:row>36</xdr:row>
      <xdr:rowOff>64135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976340" y="61360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34</xdr:row>
      <xdr:rowOff>80645</xdr:rowOff>
    </xdr:from>
    <xdr:ext cx="378460" cy="26479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842990" y="590994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34</xdr:row>
      <xdr:rowOff>11430</xdr:rowOff>
    </xdr:from>
    <xdr:to>
      <xdr:col>98</xdr:col>
      <xdr:colOff>38100</xdr:colOff>
      <xdr:row>34</xdr:row>
      <xdr:rowOff>115570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112740" y="584073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32</xdr:row>
      <xdr:rowOff>132715</xdr:rowOff>
    </xdr:from>
    <xdr:ext cx="378460" cy="26225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7979390" y="5619115"/>
          <a:ext cx="378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56920" cy="26479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3868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79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56920" cy="26479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70532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79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79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90805</xdr:rowOff>
    </xdr:from>
    <xdr:to>
      <xdr:col>116</xdr:col>
      <xdr:colOff>114300</xdr:colOff>
      <xdr:row>39</xdr:row>
      <xdr:rowOff>19685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52142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26670</xdr:rowOff>
    </xdr:from>
    <xdr:ext cx="249555" cy="265430"/>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1623020" y="6541770"/>
          <a:ext cx="2495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90805</xdr:rowOff>
    </xdr:from>
    <xdr:to>
      <xdr:col>112</xdr:col>
      <xdr:colOff>38100</xdr:colOff>
      <xdr:row>39</xdr:row>
      <xdr:rowOff>19685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70862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6035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634960" y="6696710"/>
          <a:ext cx="24447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90805</xdr:rowOff>
    </xdr:from>
    <xdr:to>
      <xdr:col>107</xdr:col>
      <xdr:colOff>101600</xdr:colOff>
      <xdr:row>39</xdr:row>
      <xdr:rowOff>19685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8399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9555" cy="26035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771360" y="66967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90805</xdr:rowOff>
    </xdr:from>
    <xdr:to>
      <xdr:col>102</xdr:col>
      <xdr:colOff>165100</xdr:colOff>
      <xdr:row>39</xdr:row>
      <xdr:rowOff>19685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9763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9555" cy="26035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907760" y="66967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90805</xdr:rowOff>
    </xdr:from>
    <xdr:to>
      <xdr:col>98</xdr:col>
      <xdr:colOff>38100</xdr:colOff>
      <xdr:row>39</xdr:row>
      <xdr:rowOff>19685</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11274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4475" cy="26035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080" y="6696710"/>
          <a:ext cx="24447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32385</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9885" cy="22796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6730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143510</xdr:rowOff>
    </xdr:from>
    <xdr:to>
      <xdr:col>120</xdr:col>
      <xdr:colOff>114300</xdr:colOff>
      <xdr:row>54</xdr:row>
      <xdr:rowOff>143510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171450</xdr:rowOff>
    </xdr:from>
    <xdr:ext cx="248920" cy="26479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561560" y="9258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55880</xdr:rowOff>
    </xdr:from>
    <xdr:ext cx="248920" cy="25971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561560" y="8114030"/>
          <a:ext cx="248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143510</xdr:rowOff>
    </xdr:from>
    <xdr:to>
      <xdr:col>116</xdr:col>
      <xdr:colOff>62865</xdr:colOff>
      <xdr:row>54</xdr:row>
      <xdr:rowOff>143510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57031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60350"/>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1623020" y="94399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143510</xdr:rowOff>
    </xdr:from>
    <xdr:to>
      <xdr:col>116</xdr:col>
      <xdr:colOff>152400</xdr:colOff>
      <xdr:row>54</xdr:row>
      <xdr:rowOff>143510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60350"/>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1623020" y="90970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143510</xdr:rowOff>
    </xdr:from>
    <xdr:to>
      <xdr:col>116</xdr:col>
      <xdr:colOff>152400</xdr:colOff>
      <xdr:row>54</xdr:row>
      <xdr:rowOff>143510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143510</xdr:rowOff>
    </xdr:from>
    <xdr:to>
      <xdr:col>116</xdr:col>
      <xdr:colOff>63500</xdr:colOff>
      <xdr:row>54</xdr:row>
      <xdr:rowOff>143510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759420" y="94018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68580</xdr:rowOff>
    </xdr:from>
    <xdr:ext cx="249555" cy="26479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162302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90805</xdr:rowOff>
    </xdr:from>
    <xdr:to>
      <xdr:col>116</xdr:col>
      <xdr:colOff>114300</xdr:colOff>
      <xdr:row>55</xdr:row>
      <xdr:rowOff>19685</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521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143510</xdr:rowOff>
    </xdr:from>
    <xdr:to>
      <xdr:col>111</xdr:col>
      <xdr:colOff>177800</xdr:colOff>
      <xdr:row>54</xdr:row>
      <xdr:rowOff>143510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8907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90805</xdr:rowOff>
    </xdr:from>
    <xdr:to>
      <xdr:col>112</xdr:col>
      <xdr:colOff>38100</xdr:colOff>
      <xdr:row>55</xdr:row>
      <xdr:rowOff>19685</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7086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4475" cy="26035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634960" y="9439910"/>
          <a:ext cx="24447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143510</xdr:rowOff>
    </xdr:from>
    <xdr:to>
      <xdr:col>107</xdr:col>
      <xdr:colOff>50800</xdr:colOff>
      <xdr:row>54</xdr:row>
      <xdr:rowOff>143510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0271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90805</xdr:rowOff>
    </xdr:from>
    <xdr:to>
      <xdr:col>107</xdr:col>
      <xdr:colOff>101600</xdr:colOff>
      <xdr:row>55</xdr:row>
      <xdr:rowOff>19685</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8399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9555" cy="26035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771360" y="94399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143510</xdr:rowOff>
    </xdr:from>
    <xdr:to>
      <xdr:col>102</xdr:col>
      <xdr:colOff>114300</xdr:colOff>
      <xdr:row>54</xdr:row>
      <xdr:rowOff>143510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1635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90805</xdr:rowOff>
    </xdr:from>
    <xdr:to>
      <xdr:col>102</xdr:col>
      <xdr:colOff>165100</xdr:colOff>
      <xdr:row>55</xdr:row>
      <xdr:rowOff>19685</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9763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9555" cy="26035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907760" y="94399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90805</xdr:rowOff>
    </xdr:from>
    <xdr:to>
      <xdr:col>98</xdr:col>
      <xdr:colOff>38100</xdr:colOff>
      <xdr:row>55</xdr:row>
      <xdr:rowOff>19685</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11274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4475" cy="26035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039080" y="9439910"/>
          <a:ext cx="24447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56920" cy="26479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3868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79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56920" cy="26479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70532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79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79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90805</xdr:rowOff>
    </xdr:from>
    <xdr:to>
      <xdr:col>116</xdr:col>
      <xdr:colOff>114300</xdr:colOff>
      <xdr:row>55</xdr:row>
      <xdr:rowOff>19685</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521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127000</xdr:rowOff>
    </xdr:from>
    <xdr:ext cx="249555" cy="264160"/>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1623020" y="921385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90805</xdr:rowOff>
    </xdr:from>
    <xdr:to>
      <xdr:col>112</xdr:col>
      <xdr:colOff>38100</xdr:colOff>
      <xdr:row>55</xdr:row>
      <xdr:rowOff>19685</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7086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36195</xdr:rowOff>
    </xdr:from>
    <xdr:ext cx="244475" cy="26416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634960" y="912304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90805</xdr:rowOff>
    </xdr:from>
    <xdr:to>
      <xdr:col>107</xdr:col>
      <xdr:colOff>101600</xdr:colOff>
      <xdr:row>55</xdr:row>
      <xdr:rowOff>19685</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8399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36195</xdr:rowOff>
    </xdr:from>
    <xdr:ext cx="249555" cy="26416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77136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90805</xdr:rowOff>
    </xdr:from>
    <xdr:to>
      <xdr:col>102</xdr:col>
      <xdr:colOff>165100</xdr:colOff>
      <xdr:row>55</xdr:row>
      <xdr:rowOff>19685</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9763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36195</xdr:rowOff>
    </xdr:from>
    <xdr:ext cx="249555" cy="26416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90776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90805</xdr:rowOff>
    </xdr:from>
    <xdr:to>
      <xdr:col>98</xdr:col>
      <xdr:colOff>38100</xdr:colOff>
      <xdr:row>55</xdr:row>
      <xdr:rowOff>19685</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11274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36195</xdr:rowOff>
    </xdr:from>
    <xdr:ext cx="244475" cy="26416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039080" y="912304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において、新型コロナウイルス感染症対策として前年度に実施した子育て世帯生活支援特別給付金を始め、みまきこども園整備やとうずみこども園解体整備工事、教育費において、中央公民館の解体工事などの事業完了により、住民1人当たりのコストが減少したが、総務費において、財政調整基金への積立金の増（199百万円）や、土木費の佐山排水機場施設更新工事、消防費の水槽付き消防ポンプ自動車購入など普通建設事業費の増などにより、歳出総額として前年度比120百万円の増となり、住民1人当たりのコストが増加した。</a:t>
          </a:r>
        </a:p>
        <a:p>
          <a:r>
            <a:rPr kumimoji="1" lang="ja-JP" altLang="en-US" sz="1300">
              <a:latin typeface="ＭＳ Ｐゴシック"/>
              <a:ea typeface="ＭＳ Ｐゴシック"/>
            </a:rPr>
            <a:t>　今後も新型コロナウイルス感染症対策や物価高騰対策など、臨機に対応しなければならない状況の変化による費用の増加に対しても、必要性や効果を十分精査しながら実施するよう努める。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Ｐゴシック"/>
              <a:ea typeface="ＭＳ Ｐゴシック"/>
            </a:rPr>
            <a:t>　「第７次行政改革大綱」に基づく経費削減などに努めていることから、実質収支額が継続的に黒字を確保している。</a:t>
          </a:r>
          <a:endParaRPr kumimoji="1" lang="en-US" altLang="ja-JP" sz="1050">
            <a:latin typeface="ＭＳ Ｐゴシック"/>
            <a:ea typeface="ＭＳ Ｐゴシック"/>
          </a:endParaRPr>
        </a:p>
        <a:p>
          <a:r>
            <a:rPr kumimoji="1" lang="ja-JP" altLang="en-US" sz="1050">
              <a:latin typeface="ＭＳ Ｐゴシック"/>
              <a:ea typeface="ＭＳ Ｐゴシック"/>
            </a:rPr>
            <a:t>　実質単年度収支についても、町税収入や法人事業税交付金などの増及び大規模事業の終了などにより、引き続き黒字を確保している。</a:t>
          </a:r>
          <a:endParaRPr kumimoji="1" lang="en-US" altLang="ja-JP" sz="1050">
            <a:latin typeface="ＭＳ Ｐゴシック"/>
            <a:ea typeface="ＭＳ Ｐゴシック"/>
          </a:endParaRPr>
        </a:p>
        <a:p>
          <a:r>
            <a:rPr kumimoji="1" lang="ja-JP" altLang="en-US" sz="1050">
              <a:latin typeface="ＭＳ Ｐゴシック"/>
              <a:ea typeface="ＭＳ Ｐゴシック"/>
            </a:rPr>
            <a:t>　財政調整基金残高は、前年度決算余剰金の積立等に伴い増加し、取り崩すことなく、570百万円の積立が確保できた。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平成30年度以降は全ての会計において黒字を維持しており、本年度も全て黒字となった。</a:t>
          </a:r>
        </a:p>
        <a:p>
          <a:r>
            <a:rPr kumimoji="1" lang="ja-JP" altLang="en-US" sz="1200">
              <a:latin typeface="ＭＳ ゴシック"/>
              <a:ea typeface="ＭＳ ゴシック"/>
            </a:rPr>
            <a:t>　全ての特別会計で黒字を維持しているものの厳しい財政状況であることには変わりなく、今後も財政健全化に努める。</a:t>
          </a:r>
        </a:p>
        <a:p>
          <a:r>
            <a:rPr kumimoji="1" lang="ja-JP" altLang="en-US" sz="1200">
              <a:latin typeface="ＭＳ ゴシック"/>
              <a:ea typeface="ＭＳ ゴシック"/>
            </a:rPr>
            <a:t>　また、さらなる地域包括ケアシステムの充実、「継続的なケア」の実現に取り組むため、社会福祉協議会に委託していた地域包括支援センターを令和４年６月から直営化したため、新たな会計として「介護保険特別会計（介護サービス事業勘定）」を設置した。</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令和２年度までは地方債の償還が終了していることにより、元利償還金は減少していたが、令和３年度から増加傾向となり、今年度は、新市街地整備事業などの大規模事業の償還が開始されたことにより前年度比17百万円の増となった。</a:t>
          </a:r>
        </a:p>
        <a:p>
          <a:r>
            <a:rPr kumimoji="1" lang="ja-JP" altLang="en-US" sz="1200">
              <a:latin typeface="ＭＳ ゴシック"/>
              <a:ea typeface="ＭＳ ゴシック"/>
            </a:rPr>
            <a:t>　今後数年間継続する事業として、新市街地整備やまちづくりセンターの整備など大規模事業を予定していることから、適正な地方債管理に努める。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7365" y="12411075"/>
          <a:ext cx="74498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3860" y="12420600"/>
          <a:ext cx="443103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28625" y="124110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08635" y="12630785"/>
          <a:ext cx="42240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933450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　一般会計等に係る地方債の現在高は、前年度比139百万円減の</a:t>
          </a:r>
          <a:r>
            <a:rPr kumimoji="1" lang="en-US" altLang="ja-JP" sz="1200">
              <a:latin typeface="ＭＳ Ｐゴシック"/>
              <a:ea typeface="ＭＳ Ｐゴシック"/>
            </a:rPr>
            <a:t>3,517</a:t>
          </a:r>
          <a:r>
            <a:rPr kumimoji="1" lang="ja-JP" altLang="en-US" sz="1200">
              <a:latin typeface="ＭＳ Ｐゴシック"/>
              <a:ea typeface="ＭＳ Ｐゴシック"/>
            </a:rPr>
            <a:t>百万円となったが、令和５年度以降も新市街地整備やまちづくりセンターの整備などの大規模事業を予定していることから増加する見込みであるため、将来負担額の増加が予想される。</a:t>
          </a:r>
          <a:endParaRPr kumimoji="1" lang="en-US" altLang="ja-JP" sz="1200">
            <a:latin typeface="ＭＳ Ｐゴシック"/>
            <a:ea typeface="ＭＳ Ｐゴシック"/>
          </a:endParaRPr>
        </a:p>
        <a:p>
          <a:r>
            <a:rPr kumimoji="1" lang="ja-JP" altLang="en-US" sz="1200">
              <a:latin typeface="ＭＳ Ｐゴシック"/>
              <a:ea typeface="ＭＳ Ｐゴシック"/>
            </a:rPr>
            <a:t>　現役世代の負担だけでなく将来世代の負担も視野に入れ、適正な財政運営に努める。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京都府久御山町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令和４年度末の基金残高は、普通会計で4,620百万円となっており、前年度と比べて695百万円の増となっている。</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この増の要因は、財政調整基金で570百万円、公共施設建設基金で5</a:t>
          </a:r>
          <a:r>
            <a:rPr kumimoji="1" lang="en-US" altLang="ja-JP" sz="1200">
              <a:solidFill>
                <a:schemeClr val="dk1"/>
              </a:solidFill>
              <a:effectLst/>
              <a:latin typeface="ＭＳ Ｐゴシック"/>
              <a:ea typeface="ＭＳ Ｐゴシック"/>
              <a:cs typeface="+mn-cs"/>
            </a:rPr>
            <a:t>0</a:t>
          </a:r>
          <a:r>
            <a:rPr kumimoji="1" lang="ja-JP" altLang="en-US" sz="1200">
              <a:solidFill>
                <a:schemeClr val="dk1"/>
              </a:solidFill>
              <a:effectLst/>
              <a:latin typeface="ＭＳ Ｐゴシック"/>
              <a:ea typeface="ＭＳ Ｐゴシック"/>
              <a:cs typeface="+mn-cs"/>
            </a:rPr>
            <a:t>百万円、ふるさと応援基金で78百万円、森林環境保全基金で2百万円の積立による増、地域福祉基金で6百万円の福祉事業に対する取り崩しによる減となっている。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町税の減収など不測の事態への対応に加え、新市街地整備やまちづくりセンターの整備など、今後の財政需要の増大にも適切に対応できるよう一定額を確保することを予定している。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Ｐゴシック"/>
              <a:ea typeface="ＭＳ Ｐゴシック"/>
              <a:cs typeface="+mn-cs"/>
            </a:rPr>
            <a:t>　・公共施設建設基金：公共施設の整備</a:t>
          </a:r>
        </a:p>
        <a:p>
          <a:r>
            <a:rPr kumimoji="1" lang="ja-JP" altLang="en-US" sz="1100">
              <a:solidFill>
                <a:schemeClr val="tx1"/>
              </a:solidFill>
              <a:effectLst/>
              <a:latin typeface="ＭＳ Ｐゴシック"/>
              <a:ea typeface="ＭＳ Ｐゴシック"/>
              <a:cs typeface="+mn-cs"/>
            </a:rPr>
            <a:t>　・ふるさと応援基金：久御山町のまちづくりを応援する個人又は団体からの寄附金を活用し、地域の活性化を推進するため</a:t>
          </a:r>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tx1"/>
              </a:solidFill>
              <a:effectLst/>
              <a:latin typeface="ＭＳ Ｐゴシック"/>
              <a:ea typeface="ＭＳ Ｐゴシック"/>
              <a:cs typeface="+mn-cs"/>
            </a:rPr>
            <a:t>　・地域福祉基金：地域福祉事業の推進</a:t>
          </a:r>
        </a:p>
        <a:p>
          <a:r>
            <a:rPr kumimoji="1" lang="ja-JP" altLang="en-US" sz="1100">
              <a:solidFill>
                <a:schemeClr val="tx1"/>
              </a:solidFill>
              <a:effectLst/>
              <a:latin typeface="ＭＳ Ｐゴシック"/>
              <a:ea typeface="ＭＳ Ｐゴシック"/>
              <a:cs typeface="+mn-cs"/>
            </a:rPr>
            <a:t>　・国際交流基金：国際理解の推進と国際感覚を深めることに努め、本町における国際化を効果的に展開するため</a:t>
          </a:r>
        </a:p>
        <a:p>
          <a:r>
            <a:rPr kumimoji="1" lang="ja-JP" altLang="en-US" sz="1100">
              <a:solidFill>
                <a:schemeClr val="tx1"/>
              </a:solidFill>
              <a:effectLst/>
              <a:latin typeface="ＭＳ Ｐゴシック"/>
              <a:ea typeface="ＭＳ Ｐゴシック"/>
              <a:cs typeface="+mn-cs"/>
            </a:rPr>
            <a:t>　・森林環境保全基金：森林の保全及びその促進等のための施策に要する経費に充てるため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tx1"/>
              </a:solidFill>
              <a:effectLst/>
              <a:latin typeface="ＭＳ Ｐゴシック"/>
              <a:ea typeface="ＭＳ Ｐゴシック"/>
              <a:cs typeface="+mn-cs"/>
            </a:rPr>
            <a:t>　・公共施設建設基金：まちづくりセンターの整備に向けて5</a:t>
          </a:r>
          <a:r>
            <a:rPr kumimoji="1" lang="en-US" altLang="ja-JP" sz="1100">
              <a:solidFill>
                <a:schemeClr val="tx1"/>
              </a:solidFill>
              <a:effectLst/>
              <a:latin typeface="ＭＳ Ｐゴシック"/>
              <a:ea typeface="ＭＳ Ｐゴシック"/>
              <a:cs typeface="+mn-cs"/>
            </a:rPr>
            <a:t>0</a:t>
          </a:r>
          <a:r>
            <a:rPr kumimoji="1" lang="ja-JP" altLang="en-US" sz="1100">
              <a:solidFill>
                <a:schemeClr val="tx1"/>
              </a:solidFill>
              <a:effectLst/>
              <a:latin typeface="ＭＳ Ｐゴシック"/>
              <a:ea typeface="ＭＳ Ｐゴシック"/>
              <a:cs typeface="+mn-cs"/>
            </a:rPr>
            <a:t>百万円を積立てたことにより増加した。</a:t>
          </a:r>
        </a:p>
        <a:p>
          <a:r>
            <a:rPr kumimoji="1" lang="ja-JP" altLang="en-US" sz="1100">
              <a:solidFill>
                <a:schemeClr val="tx1"/>
              </a:solidFill>
              <a:effectLst/>
              <a:latin typeface="ＭＳ Ｐゴシック"/>
              <a:ea typeface="ＭＳ Ｐゴシック"/>
              <a:cs typeface="+mn-cs"/>
            </a:rPr>
            <a:t>　・ふるさと応援基金：まちづくりセンター整備やバス停のベンチ設置等の事業に活用するため5百万円を取り崩し、ふるさと応援寄附金（ふるさと納税）による収入分83百万円を</a:t>
          </a:r>
        </a:p>
        <a:p>
          <a:r>
            <a:rPr kumimoji="1" lang="ja-JP" altLang="en-US" sz="1100">
              <a:solidFill>
                <a:schemeClr val="tx1"/>
              </a:solidFill>
              <a:effectLst/>
              <a:latin typeface="ＭＳ Ｐゴシック"/>
              <a:ea typeface="ＭＳ Ｐゴシック"/>
              <a:cs typeface="+mn-cs"/>
            </a:rPr>
            <a:t>　　積立てたことにより78百万円増加した。</a:t>
          </a:r>
        </a:p>
        <a:p>
          <a:r>
            <a:rPr kumimoji="1" lang="ja-JP" altLang="en-US" sz="1100">
              <a:solidFill>
                <a:schemeClr val="tx1"/>
              </a:solidFill>
              <a:effectLst/>
              <a:latin typeface="ＭＳ Ｐゴシック"/>
              <a:ea typeface="ＭＳ Ｐゴシック"/>
              <a:cs typeface="+mn-cs"/>
            </a:rPr>
            <a:t>　・地域福祉基金：地域福祉事業に対して6百万円を取り崩したことにより減少した。</a:t>
          </a:r>
        </a:p>
        <a:p>
          <a:r>
            <a:rPr kumimoji="1" lang="ja-JP" altLang="en-US" sz="1100">
              <a:solidFill>
                <a:schemeClr val="tx1"/>
              </a:solidFill>
              <a:effectLst/>
              <a:latin typeface="ＭＳ Ｐゴシック"/>
              <a:ea typeface="ＭＳ Ｐゴシック"/>
              <a:cs typeface="+mn-cs"/>
            </a:rPr>
            <a:t>　・国際交流基金：国際交流事業に対しての取り崩しはなしのため増減なし。</a:t>
          </a:r>
        </a:p>
        <a:p>
          <a:r>
            <a:rPr kumimoji="1" lang="ja-JP" altLang="en-US" sz="1100">
              <a:solidFill>
                <a:schemeClr val="tx1"/>
              </a:solidFill>
              <a:effectLst/>
              <a:latin typeface="ＭＳ Ｐゴシック"/>
              <a:ea typeface="ＭＳ Ｐゴシック"/>
              <a:cs typeface="+mn-cs"/>
            </a:rPr>
            <a:t>　・森林環境保全基金：令和２年度から設置し、今年度は2百万円を積立てたことにより増加した。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tx1"/>
              </a:solidFill>
              <a:effectLst/>
              <a:latin typeface="ＭＳ Ｐゴシック"/>
              <a:ea typeface="ＭＳ Ｐゴシック"/>
              <a:cs typeface="+mn-cs"/>
            </a:rPr>
            <a:t>　・公共施設建設基金：建築（まちづくりセンター等）の費用に充てるため取り崩しを予定している。</a:t>
          </a:r>
        </a:p>
        <a:p>
          <a:r>
            <a:rPr kumimoji="1" lang="ja-JP" altLang="en-US" sz="1100">
              <a:solidFill>
                <a:schemeClr val="tx1"/>
              </a:solidFill>
              <a:effectLst/>
              <a:latin typeface="ＭＳ Ｐゴシック"/>
              <a:ea typeface="ＭＳ Ｐゴシック"/>
              <a:cs typeface="+mn-cs"/>
            </a:rPr>
            <a:t>　・ふるさと応援基金：ふるさと応援寄附金（ふるさと納税）収入を全額積立てつつ、条例に掲げる事業の財源に充てるため毎年度、事業費に合わせて取り崩すことを予定している。</a:t>
          </a:r>
        </a:p>
        <a:p>
          <a:r>
            <a:rPr kumimoji="1" lang="ja-JP" altLang="en-US" sz="1100">
              <a:solidFill>
                <a:schemeClr val="tx1"/>
              </a:solidFill>
              <a:effectLst/>
              <a:latin typeface="ＭＳ Ｐゴシック"/>
              <a:ea typeface="ＭＳ Ｐゴシック"/>
              <a:cs typeface="+mn-cs"/>
            </a:rPr>
            <a:t>　・地域福祉基金：地域福祉事業に対して毎年度</a:t>
          </a:r>
          <a:r>
            <a:rPr kumimoji="1" lang="en-US" altLang="ja-JP" sz="1100">
              <a:solidFill>
                <a:schemeClr val="tx1"/>
              </a:solidFill>
              <a:effectLst/>
              <a:latin typeface="ＭＳ Ｐゴシック"/>
              <a:ea typeface="ＭＳ Ｐゴシック"/>
              <a:cs typeface="+mn-cs"/>
            </a:rPr>
            <a:t>5</a:t>
          </a:r>
          <a:r>
            <a:rPr kumimoji="1" lang="ja-JP" altLang="en-US" sz="1100">
              <a:solidFill>
                <a:schemeClr val="tx1"/>
              </a:solidFill>
              <a:effectLst/>
              <a:latin typeface="ＭＳ Ｐゴシック"/>
              <a:ea typeface="ＭＳ Ｐゴシック"/>
              <a:cs typeface="+mn-cs"/>
            </a:rPr>
            <a:t>百万円程度を取り崩すことを予定している。</a:t>
          </a:r>
        </a:p>
        <a:p>
          <a:r>
            <a:rPr kumimoji="1" lang="ja-JP" altLang="en-US" sz="1100">
              <a:solidFill>
                <a:schemeClr val="tx1"/>
              </a:solidFill>
              <a:effectLst/>
              <a:latin typeface="ＭＳ Ｐゴシック"/>
              <a:ea typeface="ＭＳ Ｐゴシック"/>
              <a:cs typeface="+mn-cs"/>
            </a:rPr>
            <a:t>　・国際交流基金：国際理解教育推進事業において２年に１回の頻度でオーストラリアの姉妹校に訪問するために</a:t>
          </a:r>
          <a:r>
            <a:rPr kumimoji="1" lang="en-US" altLang="ja-JP" sz="1100">
              <a:solidFill>
                <a:schemeClr val="tx1"/>
              </a:solidFill>
              <a:effectLst/>
              <a:latin typeface="ＭＳ Ｐゴシック"/>
              <a:ea typeface="ＭＳ Ｐゴシック"/>
              <a:cs typeface="+mn-cs"/>
            </a:rPr>
            <a:t>4</a:t>
          </a:r>
          <a:r>
            <a:rPr kumimoji="1" lang="ja-JP" altLang="en-US" sz="1100">
              <a:solidFill>
                <a:schemeClr val="tx1"/>
              </a:solidFill>
              <a:effectLst/>
              <a:latin typeface="ＭＳ Ｐゴシック"/>
              <a:ea typeface="ＭＳ Ｐゴシック"/>
              <a:cs typeface="+mn-cs"/>
            </a:rPr>
            <a:t>百万円程度を取り崩すことを予定している。</a:t>
          </a:r>
        </a:p>
        <a:p>
          <a:r>
            <a:rPr kumimoji="1" lang="ja-JP" altLang="en-US" sz="1100">
              <a:solidFill>
                <a:schemeClr val="tx1"/>
              </a:solidFill>
              <a:effectLst/>
              <a:latin typeface="ＭＳ Ｐゴシック"/>
              <a:ea typeface="ＭＳ Ｐゴシック"/>
              <a:cs typeface="+mn-cs"/>
            </a:rPr>
            <a:t>　・森林環境保全基金：森林環境譲与税収入のうち当該年度中の事業に活用した残額を積立てつつ、必要に応じて基金の設置目的に合致する事業に充てるため取り崩しを予定</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tx1"/>
              </a:solidFill>
              <a:effectLst/>
              <a:latin typeface="ＭＳ Ｐゴシック"/>
              <a:ea typeface="ＭＳ Ｐゴシック"/>
              <a:cs typeface="+mn-cs"/>
            </a:rPr>
            <a:t>    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a:t>
          </a:r>
          <a:r>
            <a:rPr kumimoji="1" lang="ja-JP" altLang="en-US" sz="1200">
              <a:solidFill>
                <a:schemeClr val="dk1"/>
              </a:solidFill>
              <a:effectLst/>
              <a:latin typeface="ＭＳ Ｐゴシック"/>
              <a:ea typeface="ＭＳ Ｐゴシック"/>
              <a:cs typeface="+mn-cs"/>
            </a:rPr>
            <a:t>年度末の余剰金を全て積立てることができ、取り崩しもなかったため570百万円の増となった。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令和４年度で51年間連続して普通交付税不交付団体となっている本町においては、町税等の自主財源の減収や緊急の財政需要の増大に対して財政調整基金からの取り崩しで対応するほかなく、財政調整基金を一定額確保することは必要不可欠であることから、中期財政計画においても将来の残高見込を踏まえた財政見通しを立て、安定した財政運営ができるよう、今後も残高を確保していく。</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該当なし。</a:t>
          </a:r>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該当なし。</a:t>
          </a:r>
          <a:endParaRPr kumimoji="1" lang="en-US" altLang="ja-JP" sz="12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4470596D-A3E3-419C-AFDC-C46CA0DEF5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D6C4F17D-0FF9-4CC0-9D1F-5BF4F4367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0753C89-B502-461A-8C87-4A73EC955B22}"/>
            </a:ext>
          </a:extLst>
        </xdr:cNvPr>
        <xdr:cNvSpPr/>
      </xdr:nvSpPr>
      <xdr:spPr>
        <a:xfrm>
          <a:off x="11763375" y="809625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2A6D792-ABA4-479D-BC82-280155AF7AE5}"/>
            </a:ext>
          </a:extLst>
        </xdr:cNvPr>
        <xdr:cNvSpPr/>
      </xdr:nvSpPr>
      <xdr:spPr>
        <a:xfrm>
          <a:off x="13134975" y="809625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EA7D7D9-5A79-4698-BD37-C3E2D7B9C144}"/>
            </a:ext>
          </a:extLst>
        </xdr:cNvPr>
        <xdr:cNvSpPr/>
      </xdr:nvSpPr>
      <xdr:spPr>
        <a:xfrm>
          <a:off x="14506575" y="809625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EC9936E-D044-4EFD-8465-0EA756056564}"/>
            </a:ext>
          </a:extLst>
        </xdr:cNvPr>
        <xdr:cNvSpPr/>
      </xdr:nvSpPr>
      <xdr:spPr>
        <a:xfrm>
          <a:off x="15878175" y="809625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83F3F37-1CF7-4D42-BC14-4483AE8C51E9}"/>
            </a:ext>
          </a:extLst>
        </xdr:cNvPr>
        <xdr:cNvSpPr/>
      </xdr:nvSpPr>
      <xdr:spPr>
        <a:xfrm>
          <a:off x="17249775" y="809625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2F2CBEE-9354-4CE0-BBC4-5F1AE94995BB}"/>
            </a:ext>
          </a:extLst>
        </xdr:cNvPr>
        <xdr:cNvSpPr/>
      </xdr:nvSpPr>
      <xdr:spPr>
        <a:xfrm>
          <a:off x="11763375" y="1165860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1F506F6-6BE6-4CC7-8A0A-7280D341493A}"/>
            </a:ext>
          </a:extLst>
        </xdr:cNvPr>
        <xdr:cNvSpPr/>
      </xdr:nvSpPr>
      <xdr:spPr>
        <a:xfrm>
          <a:off x="13134975" y="1165860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D94F560-6987-4749-8C7B-ED671442870C}"/>
            </a:ext>
          </a:extLst>
        </xdr:cNvPr>
        <xdr:cNvSpPr/>
      </xdr:nvSpPr>
      <xdr:spPr>
        <a:xfrm>
          <a:off x="14506575" y="1165860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3F98949-0E78-450A-9082-0FAB88F057A8}"/>
            </a:ext>
          </a:extLst>
        </xdr:cNvPr>
        <xdr:cNvSpPr/>
      </xdr:nvSpPr>
      <xdr:spPr>
        <a:xfrm>
          <a:off x="15878175" y="1165860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22D22DE-64BE-4AEA-A801-241DFB0C6BCB}"/>
            </a:ext>
          </a:extLst>
        </xdr:cNvPr>
        <xdr:cNvSpPr/>
      </xdr:nvSpPr>
      <xdr:spPr>
        <a:xfrm>
          <a:off x="17249775" y="1165860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a:extLst>
            <a:ext uri="{FF2B5EF4-FFF2-40B4-BE49-F238E27FC236}">
              <a16:creationId xmlns:a16="http://schemas.microsoft.com/office/drawing/2014/main" id="{C3D1015C-65E1-4502-8377-0EB8EC0C848B}"/>
            </a:ext>
          </a:extLst>
        </xdr:cNvPr>
        <xdr:cNvSpPr/>
      </xdr:nvSpPr>
      <xdr:spPr>
        <a:xfrm>
          <a:off x="352425" y="67310"/>
          <a:ext cx="11407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a:extLst>
            <a:ext uri="{FF2B5EF4-FFF2-40B4-BE49-F238E27FC236}">
              <a16:creationId xmlns:a16="http://schemas.microsoft.com/office/drawing/2014/main" id="{0677BA64-B369-454B-94BE-962E476E55AB}"/>
            </a:ext>
          </a:extLst>
        </xdr:cNvPr>
        <xdr:cNvSpPr/>
      </xdr:nvSpPr>
      <xdr:spPr>
        <a:xfrm>
          <a:off x="15351125" y="160655"/>
          <a:ext cx="355282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a:extLst>
            <a:ext uri="{FF2B5EF4-FFF2-40B4-BE49-F238E27FC236}">
              <a16:creationId xmlns:a16="http://schemas.microsoft.com/office/drawing/2014/main" id="{D9437BFF-713A-454C-BECC-00216327F424}"/>
            </a:ext>
          </a:extLst>
        </xdr:cNvPr>
        <xdr:cNvSpPr/>
      </xdr:nvSpPr>
      <xdr:spPr>
        <a:xfrm>
          <a:off x="15360650" y="161290"/>
          <a:ext cx="3524250"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a:extLst>
            <a:ext uri="{FF2B5EF4-FFF2-40B4-BE49-F238E27FC236}">
              <a16:creationId xmlns:a16="http://schemas.microsoft.com/office/drawing/2014/main" id="{ACAD788E-8D8F-43A9-9511-29DC9B9DF309}"/>
            </a:ext>
          </a:extLst>
        </xdr:cNvPr>
        <xdr:cNvSpPr/>
      </xdr:nvSpPr>
      <xdr:spPr>
        <a:xfrm>
          <a:off x="15389225" y="161290"/>
          <a:ext cx="346710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a:extLst>
            <a:ext uri="{FF2B5EF4-FFF2-40B4-BE49-F238E27FC236}">
              <a16:creationId xmlns:a16="http://schemas.microsoft.com/office/drawing/2014/main" id="{E8456F26-D2C0-400F-8E46-2A5468438574}"/>
            </a:ext>
          </a:extLst>
        </xdr:cNvPr>
        <xdr:cNvSpPr/>
      </xdr:nvSpPr>
      <xdr:spPr>
        <a:xfrm>
          <a:off x="12827000" y="160655"/>
          <a:ext cx="239077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a:extLst>
            <a:ext uri="{FF2B5EF4-FFF2-40B4-BE49-F238E27FC236}">
              <a16:creationId xmlns:a16="http://schemas.microsoft.com/office/drawing/2014/main" id="{2AA35F26-0B69-4919-BCC4-C47F31C14B38}"/>
            </a:ext>
          </a:extLst>
        </xdr:cNvPr>
        <xdr:cNvSpPr/>
      </xdr:nvSpPr>
      <xdr:spPr>
        <a:xfrm>
          <a:off x="12855575" y="161290"/>
          <a:ext cx="2343150"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a:extLst>
            <a:ext uri="{FF2B5EF4-FFF2-40B4-BE49-F238E27FC236}">
              <a16:creationId xmlns:a16="http://schemas.microsoft.com/office/drawing/2014/main" id="{DB63E793-8D14-49C4-B1A4-64A997A0B347}"/>
            </a:ext>
          </a:extLst>
        </xdr:cNvPr>
        <xdr:cNvSpPr/>
      </xdr:nvSpPr>
      <xdr:spPr>
        <a:xfrm>
          <a:off x="12874625" y="161290"/>
          <a:ext cx="2314575" cy="1600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469A610-12E3-4772-A463-8120AE55DB1E}"/>
            </a:ext>
          </a:extLst>
        </xdr:cNvPr>
        <xdr:cNvSpPr/>
      </xdr:nvSpPr>
      <xdr:spPr>
        <a:xfrm>
          <a:off x="447675" y="349885"/>
          <a:ext cx="9083675" cy="153289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2170F07-6D1F-489A-8815-71AB15392CBC}"/>
            </a:ext>
          </a:extLst>
        </xdr:cNvPr>
        <xdr:cNvSpPr/>
      </xdr:nvSpPr>
      <xdr:spPr>
        <a:xfrm>
          <a:off x="568325" y="378460"/>
          <a:ext cx="1247775"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71CC3A2-5A71-4CE6-8396-504866DD5CA2}"/>
            </a:ext>
          </a:extLst>
        </xdr:cNvPr>
        <xdr:cNvSpPr/>
      </xdr:nvSpPr>
      <xdr:spPr>
        <a:xfrm>
          <a:off x="1768475" y="378460"/>
          <a:ext cx="120015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15,505
14,603
13.86
8,682,006
8,267,129
384,394
5,408,624
3,517,357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89BE554-C65E-4C99-B99E-8E5007854C9D}"/>
            </a:ext>
          </a:extLst>
        </xdr:cNvPr>
        <xdr:cNvSpPr/>
      </xdr:nvSpPr>
      <xdr:spPr>
        <a:xfrm>
          <a:off x="2968625" y="378460"/>
          <a:ext cx="137160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68CAFAC-79A3-45E8-A6A8-D4E15FDB7242}"/>
            </a:ext>
          </a:extLst>
        </xdr:cNvPr>
        <xdr:cNvSpPr/>
      </xdr:nvSpPr>
      <xdr:spPr>
        <a:xfrm>
          <a:off x="4340225" y="397510"/>
          <a:ext cx="18288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F1EEC0C-34DD-4083-8212-3B2577962356}"/>
            </a:ext>
          </a:extLst>
        </xdr:cNvPr>
        <xdr:cNvSpPr/>
      </xdr:nvSpPr>
      <xdr:spPr>
        <a:xfrm>
          <a:off x="6169025" y="397510"/>
          <a:ext cx="1133475"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0.3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F2F0C2C-000E-4BBE-9564-788D03765297}"/>
            </a:ext>
          </a:extLst>
        </xdr:cNvPr>
        <xdr:cNvSpPr/>
      </xdr:nvSpPr>
      <xdr:spPr>
        <a:xfrm>
          <a:off x="7369175" y="407035"/>
          <a:ext cx="5715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FCBA4CB-B072-45EF-A584-CFC904EECDE4}"/>
            </a:ext>
          </a:extLst>
        </xdr:cNvPr>
        <xdr:cNvSpPr/>
      </xdr:nvSpPr>
      <xdr:spPr>
        <a:xfrm>
          <a:off x="4340225" y="97790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1CBCF2A-555C-4BBC-A11F-D9B4927B340C}"/>
            </a:ext>
          </a:extLst>
        </xdr:cNvPr>
        <xdr:cNvSpPr/>
      </xdr:nvSpPr>
      <xdr:spPr>
        <a:xfrm>
          <a:off x="6226175" y="97790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ED7F352-E2C4-4DD5-BE58-1F0A76480D19}"/>
            </a:ext>
          </a:extLst>
        </xdr:cNvPr>
        <xdr:cNvSpPr/>
      </xdr:nvSpPr>
      <xdr:spPr>
        <a:xfrm>
          <a:off x="9988550" y="349885"/>
          <a:ext cx="1371600" cy="10566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DBB54A4-C9BB-40C9-90CB-5CDB35E74D71}"/>
            </a:ext>
          </a:extLst>
        </xdr:cNvPr>
        <xdr:cNvSpPr/>
      </xdr:nvSpPr>
      <xdr:spPr>
        <a:xfrm>
          <a:off x="10217150" y="407035"/>
          <a:ext cx="1200150" cy="946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F155DEA-B016-4BCA-AE71-43FE2211FA3B}"/>
            </a:ext>
          </a:extLst>
        </xdr:cNvPr>
        <xdr:cNvSpPr/>
      </xdr:nvSpPr>
      <xdr:spPr>
        <a:xfrm>
          <a:off x="10217150" y="511810"/>
          <a:ext cx="1200150" cy="494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3631661-D1F9-4B30-A1C1-B186A78EA19D}"/>
            </a:ext>
          </a:extLst>
        </xdr:cNvPr>
        <xdr:cNvSpPr/>
      </xdr:nvSpPr>
      <xdr:spPr>
        <a:xfrm>
          <a:off x="10217150" y="835660"/>
          <a:ext cx="1323975"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a:extLst>
            <a:ext uri="{FF2B5EF4-FFF2-40B4-BE49-F238E27FC236}">
              <a16:creationId xmlns:a16="http://schemas.microsoft.com/office/drawing/2014/main" id="{ACFAA80F-EA1B-4DE2-8D0E-A7A106FA7778}"/>
            </a:ext>
          </a:extLst>
        </xdr:cNvPr>
        <xdr:cNvCxnSpPr/>
      </xdr:nvCxnSpPr>
      <xdr:spPr>
        <a:xfrm flipH="1">
          <a:off x="10055225" y="4832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a:extLst>
            <a:ext uri="{FF2B5EF4-FFF2-40B4-BE49-F238E27FC236}">
              <a16:creationId xmlns:a16="http://schemas.microsoft.com/office/drawing/2014/main" id="{08EC2811-C3F4-41B7-83ED-4DE7E505EB90}"/>
            </a:ext>
          </a:extLst>
        </xdr:cNvPr>
        <xdr:cNvSpPr/>
      </xdr:nvSpPr>
      <xdr:spPr>
        <a:xfrm>
          <a:off x="10106025" y="464185"/>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C26D4AA-C05B-4B95-8B4C-87800F8E7078}"/>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493879D-9F46-4069-967F-AF5A2DCBB5B6}"/>
            </a:ext>
          </a:extLst>
        </xdr:cNvPr>
        <xdr:cNvCxnSpPr/>
      </xdr:nvCxnSpPr>
      <xdr:spPr>
        <a:xfrm>
          <a:off x="10153650" y="83566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a:extLst>
            <a:ext uri="{FF2B5EF4-FFF2-40B4-BE49-F238E27FC236}">
              <a16:creationId xmlns:a16="http://schemas.microsoft.com/office/drawing/2014/main" id="{1520DEBE-9B84-4C6A-9066-CEB3A7D1FA83}"/>
            </a:ext>
          </a:extLst>
        </xdr:cNvPr>
        <xdr:cNvCxnSpPr/>
      </xdr:nvCxnSpPr>
      <xdr:spPr>
        <a:xfrm>
          <a:off x="10074275" y="8356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6026F78-5592-4E8A-88BE-52D8FFDFC923}"/>
            </a:ext>
          </a:extLst>
        </xdr:cNvPr>
        <xdr:cNvCxnSpPr/>
      </xdr:nvCxnSpPr>
      <xdr:spPr>
        <a:xfrm flipV="1">
          <a:off x="10153650" y="1066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350781A-E85B-4E6E-BCE4-42977138A56C}"/>
            </a:ext>
          </a:extLst>
        </xdr:cNvPr>
        <xdr:cNvCxnSpPr/>
      </xdr:nvCxnSpPr>
      <xdr:spPr>
        <a:xfrm>
          <a:off x="10074275" y="119697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a:extLst>
            <a:ext uri="{FF2B5EF4-FFF2-40B4-BE49-F238E27FC236}">
              <a16:creationId xmlns:a16="http://schemas.microsoft.com/office/drawing/2014/main" id="{2D9DC8A9-7101-4A13-AEF7-FE3C8397BB5F}"/>
            </a:ext>
          </a:extLst>
        </xdr:cNvPr>
        <xdr:cNvSpPr txBox="1"/>
      </xdr:nvSpPr>
      <xdr:spPr>
        <a:xfrm>
          <a:off x="419100" y="19780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a:extLst>
            <a:ext uri="{FF2B5EF4-FFF2-40B4-BE49-F238E27FC236}">
              <a16:creationId xmlns:a16="http://schemas.microsoft.com/office/drawing/2014/main" id="{682C9479-8203-4DFE-BDBF-A524D0D68275}"/>
            </a:ext>
          </a:extLst>
        </xdr:cNvPr>
        <xdr:cNvSpPr txBox="1"/>
      </xdr:nvSpPr>
      <xdr:spPr>
        <a:xfrm>
          <a:off x="419100" y="22066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a:extLst>
            <a:ext uri="{FF2B5EF4-FFF2-40B4-BE49-F238E27FC236}">
              <a16:creationId xmlns:a16="http://schemas.microsoft.com/office/drawing/2014/main" id="{4EED3666-C701-4F81-8A15-6EFCFD641BBA}"/>
            </a:ext>
          </a:extLst>
        </xdr:cNvPr>
        <xdr:cNvSpPr txBox="1"/>
      </xdr:nvSpPr>
      <xdr:spPr>
        <a:xfrm>
          <a:off x="419100" y="24352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4" name="テキスト ボックス 43">
          <a:extLst>
            <a:ext uri="{FF2B5EF4-FFF2-40B4-BE49-F238E27FC236}">
              <a16:creationId xmlns:a16="http://schemas.microsoft.com/office/drawing/2014/main" id="{2F40E83E-66DF-422E-A06B-6C37DCFD5659}"/>
            </a:ext>
          </a:extLst>
        </xdr:cNvPr>
        <xdr:cNvSpPr txBox="1"/>
      </xdr:nvSpPr>
      <xdr:spPr>
        <a:xfrm>
          <a:off x="419100" y="266382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5905"/>
    <xdr:sp macro="" textlink="">
      <xdr:nvSpPr>
        <xdr:cNvPr id="45" name="テキスト ボックス 44">
          <a:extLst>
            <a:ext uri="{FF2B5EF4-FFF2-40B4-BE49-F238E27FC236}">
              <a16:creationId xmlns:a16="http://schemas.microsoft.com/office/drawing/2014/main" id="{CB6F77EC-C979-4943-AD3D-207617717263}"/>
            </a:ext>
          </a:extLst>
        </xdr:cNvPr>
        <xdr:cNvSpPr txBox="1"/>
      </xdr:nvSpPr>
      <xdr:spPr>
        <a:xfrm>
          <a:off x="419100" y="289306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a:extLst>
            <a:ext uri="{FF2B5EF4-FFF2-40B4-BE49-F238E27FC236}">
              <a16:creationId xmlns:a16="http://schemas.microsoft.com/office/drawing/2014/main" id="{5B85D4E9-FFBB-4CCD-BA50-5ED492B68477}"/>
            </a:ext>
          </a:extLst>
        </xdr:cNvPr>
        <xdr:cNvSpPr/>
      </xdr:nvSpPr>
      <xdr:spPr>
        <a:xfrm>
          <a:off x="1158875" y="3387725"/>
          <a:ext cx="381952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a:extLst>
            <a:ext uri="{FF2B5EF4-FFF2-40B4-BE49-F238E27FC236}">
              <a16:creationId xmlns:a16="http://schemas.microsoft.com/office/drawing/2014/main" id="{411018D2-A822-45B6-B8E5-2CA5605F74DC}"/>
            </a:ext>
          </a:extLst>
        </xdr:cNvPr>
        <xdr:cNvSpPr/>
      </xdr:nvSpPr>
      <xdr:spPr>
        <a:xfrm>
          <a:off x="1811655" y="3646805"/>
          <a:ext cx="1558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a:extLst>
            <a:ext uri="{FF2B5EF4-FFF2-40B4-BE49-F238E27FC236}">
              <a16:creationId xmlns:a16="http://schemas.microsoft.com/office/drawing/2014/main" id="{85BD361D-92A6-477D-BF75-CC3471433BED}"/>
            </a:ext>
          </a:extLst>
        </xdr:cNvPr>
        <xdr:cNvSpPr/>
      </xdr:nvSpPr>
      <xdr:spPr>
        <a:xfrm>
          <a:off x="3468370" y="3630295"/>
          <a:ext cx="75946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DD67C26-D0EC-46EA-907C-1DEC71267C02}"/>
            </a:ext>
          </a:extLst>
        </xdr:cNvPr>
        <xdr:cNvSpPr/>
      </xdr:nvSpPr>
      <xdr:spPr>
        <a:xfrm>
          <a:off x="49307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8C06BAE-D9D6-4192-9EE3-2BF7BA7D724F}"/>
            </a:ext>
          </a:extLst>
        </xdr:cNvPr>
        <xdr:cNvSpPr/>
      </xdr:nvSpPr>
      <xdr:spPr>
        <a:xfrm>
          <a:off x="49307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62C8743-0899-4923-9CBB-4D3B68871B24}"/>
            </a:ext>
          </a:extLst>
        </xdr:cNvPr>
        <xdr:cNvSpPr/>
      </xdr:nvSpPr>
      <xdr:spPr>
        <a:xfrm>
          <a:off x="63023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29C1D42-0599-4954-8D4E-9009C8BF912E}"/>
            </a:ext>
          </a:extLst>
        </xdr:cNvPr>
        <xdr:cNvSpPr/>
      </xdr:nvSpPr>
      <xdr:spPr>
        <a:xfrm>
          <a:off x="63023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98B73EA-AED0-48ED-9247-6FCA58E3D7CE}"/>
            </a:ext>
          </a:extLst>
        </xdr:cNvPr>
        <xdr:cNvSpPr/>
      </xdr:nvSpPr>
      <xdr:spPr>
        <a:xfrm>
          <a:off x="77978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9E96B09-6DDA-4979-8D7A-6B3CAE6626C8}"/>
            </a:ext>
          </a:extLst>
        </xdr:cNvPr>
        <xdr:cNvSpPr/>
      </xdr:nvSpPr>
      <xdr:spPr>
        <a:xfrm>
          <a:off x="77978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E7FBD11-AD1E-4D26-82F8-449FA6B210BA}"/>
            </a:ext>
          </a:extLst>
        </xdr:cNvPr>
        <xdr:cNvSpPr/>
      </xdr:nvSpPr>
      <xdr:spPr>
        <a:xfrm>
          <a:off x="1158875" y="3949700"/>
          <a:ext cx="381952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A555C57-4C2F-4B1B-B3C4-8A83554C7E2B}"/>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6D3527E-C3EE-4ACE-BA4A-250DFF2653E5}"/>
            </a:ext>
          </a:extLst>
        </xdr:cNvPr>
        <xdr:cNvSpPr/>
      </xdr:nvSpPr>
      <xdr:spPr>
        <a:xfrm>
          <a:off x="5226050"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3FC6129-21B7-4F70-8F2E-80E6A518812D}"/>
            </a:ext>
          </a:extLst>
        </xdr:cNvPr>
        <xdr:cNvSpPr txBox="1"/>
      </xdr:nvSpPr>
      <xdr:spPr>
        <a:xfrm>
          <a:off x="5283200"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有形固定資産減価償却率は類似団体平均とほぼ同水準にある。</a:t>
          </a:r>
        </a:p>
        <a:p>
          <a:r>
            <a:rPr lang="ja-JP" altLang="en-US">
              <a:latin typeface="ＭＳ ゴシック"/>
              <a:ea typeface="ＭＳ ゴシック"/>
            </a:rPr>
            <a:t>　昨年度から2.8ポイント増となっているが、老朽化した施設の更新や改修については、公共施設等総合管理計画及び個別施設計画に基づいて計画的に実施している。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9" name="テキスト ボックス 58">
          <a:extLst>
            <a:ext uri="{FF2B5EF4-FFF2-40B4-BE49-F238E27FC236}">
              <a16:creationId xmlns:a16="http://schemas.microsoft.com/office/drawing/2014/main" id="{09CC5217-1ACE-4457-91BF-2BB75074177A}"/>
            </a:ext>
          </a:extLst>
        </xdr:cNvPr>
        <xdr:cNvSpPr txBox="1"/>
      </xdr:nvSpPr>
      <xdr:spPr>
        <a:xfrm>
          <a:off x="11303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05A8C37-68C0-4502-AED6-FE4F89B16FC8}"/>
            </a:ext>
          </a:extLst>
        </xdr:cNvPr>
        <xdr:cNvCxnSpPr/>
      </xdr:nvCxnSpPr>
      <xdr:spPr>
        <a:xfrm>
          <a:off x="1158875" y="59880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235" cy="222250"/>
    <xdr:sp macro="" textlink="">
      <xdr:nvSpPr>
        <xdr:cNvPr id="61" name="テキスト ボックス 60">
          <a:extLst>
            <a:ext uri="{FF2B5EF4-FFF2-40B4-BE49-F238E27FC236}">
              <a16:creationId xmlns:a16="http://schemas.microsoft.com/office/drawing/2014/main" id="{3E32319B-8F04-4893-AA58-DC407906801A}"/>
            </a:ext>
          </a:extLst>
        </xdr:cNvPr>
        <xdr:cNvSpPr txBox="1"/>
      </xdr:nvSpPr>
      <xdr:spPr>
        <a:xfrm>
          <a:off x="789940" y="590423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2" name="直線コネクタ 61">
          <a:extLst>
            <a:ext uri="{FF2B5EF4-FFF2-40B4-BE49-F238E27FC236}">
              <a16:creationId xmlns:a16="http://schemas.microsoft.com/office/drawing/2014/main" id="{2703080B-7483-4A3E-ADD0-8ECD3DB03B7D}"/>
            </a:ext>
          </a:extLst>
        </xdr:cNvPr>
        <xdr:cNvCxnSpPr/>
      </xdr:nvCxnSpPr>
      <xdr:spPr>
        <a:xfrm>
          <a:off x="1158875" y="565658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235" cy="225425"/>
    <xdr:sp macro="" textlink="">
      <xdr:nvSpPr>
        <xdr:cNvPr id="63" name="テキスト ボックス 62">
          <a:extLst>
            <a:ext uri="{FF2B5EF4-FFF2-40B4-BE49-F238E27FC236}">
              <a16:creationId xmlns:a16="http://schemas.microsoft.com/office/drawing/2014/main" id="{90707A96-CC87-4FAF-8888-774E5178DC18}"/>
            </a:ext>
          </a:extLst>
        </xdr:cNvPr>
        <xdr:cNvSpPr txBox="1"/>
      </xdr:nvSpPr>
      <xdr:spPr>
        <a:xfrm>
          <a:off x="789940" y="556323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4" name="直線コネクタ 63">
          <a:extLst>
            <a:ext uri="{FF2B5EF4-FFF2-40B4-BE49-F238E27FC236}">
              <a16:creationId xmlns:a16="http://schemas.microsoft.com/office/drawing/2014/main" id="{44A18D96-2979-4BB3-B343-B471C0D378E3}"/>
            </a:ext>
          </a:extLst>
        </xdr:cNvPr>
        <xdr:cNvCxnSpPr/>
      </xdr:nvCxnSpPr>
      <xdr:spPr>
        <a:xfrm>
          <a:off x="1158875" y="531622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235" cy="222250"/>
    <xdr:sp macro="" textlink="">
      <xdr:nvSpPr>
        <xdr:cNvPr id="65" name="テキスト ボックス 64">
          <a:extLst>
            <a:ext uri="{FF2B5EF4-FFF2-40B4-BE49-F238E27FC236}">
              <a16:creationId xmlns:a16="http://schemas.microsoft.com/office/drawing/2014/main" id="{9915862D-F22F-4CF1-B024-B6AB015925B3}"/>
            </a:ext>
          </a:extLst>
        </xdr:cNvPr>
        <xdr:cNvSpPr txBox="1"/>
      </xdr:nvSpPr>
      <xdr:spPr>
        <a:xfrm>
          <a:off x="789940" y="522224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E3D043EB-5267-49D2-95D0-C6AF297CAC57}"/>
            </a:ext>
          </a:extLst>
        </xdr:cNvPr>
        <xdr:cNvCxnSpPr/>
      </xdr:nvCxnSpPr>
      <xdr:spPr>
        <a:xfrm>
          <a:off x="1158875" y="49784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235" cy="225425"/>
    <xdr:sp macro="" textlink="">
      <xdr:nvSpPr>
        <xdr:cNvPr id="67" name="テキスト ボックス 66">
          <a:extLst>
            <a:ext uri="{FF2B5EF4-FFF2-40B4-BE49-F238E27FC236}">
              <a16:creationId xmlns:a16="http://schemas.microsoft.com/office/drawing/2014/main" id="{85BF83D2-6581-4124-BA83-71324F20B457}"/>
            </a:ext>
          </a:extLst>
        </xdr:cNvPr>
        <xdr:cNvSpPr txBox="1"/>
      </xdr:nvSpPr>
      <xdr:spPr>
        <a:xfrm>
          <a:off x="789940" y="48844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8" name="直線コネクタ 67">
          <a:extLst>
            <a:ext uri="{FF2B5EF4-FFF2-40B4-BE49-F238E27FC236}">
              <a16:creationId xmlns:a16="http://schemas.microsoft.com/office/drawing/2014/main" id="{DD42C634-8CB6-481A-A9B1-5D9F215E77B4}"/>
            </a:ext>
          </a:extLst>
        </xdr:cNvPr>
        <xdr:cNvCxnSpPr/>
      </xdr:nvCxnSpPr>
      <xdr:spPr>
        <a:xfrm>
          <a:off x="1158875" y="463740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235" cy="222250"/>
    <xdr:sp macro="" textlink="">
      <xdr:nvSpPr>
        <xdr:cNvPr id="69" name="テキスト ボックス 68">
          <a:extLst>
            <a:ext uri="{FF2B5EF4-FFF2-40B4-BE49-F238E27FC236}">
              <a16:creationId xmlns:a16="http://schemas.microsoft.com/office/drawing/2014/main" id="{EDC23A68-5DCE-4DA6-AF63-F80BC7814381}"/>
            </a:ext>
          </a:extLst>
        </xdr:cNvPr>
        <xdr:cNvSpPr txBox="1"/>
      </xdr:nvSpPr>
      <xdr:spPr>
        <a:xfrm>
          <a:off x="789940" y="454406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70" name="直線コネクタ 69">
          <a:extLst>
            <a:ext uri="{FF2B5EF4-FFF2-40B4-BE49-F238E27FC236}">
              <a16:creationId xmlns:a16="http://schemas.microsoft.com/office/drawing/2014/main" id="{C7CDBCDB-81F7-4941-8467-F7486241AF93}"/>
            </a:ext>
          </a:extLst>
        </xdr:cNvPr>
        <xdr:cNvCxnSpPr/>
      </xdr:nvCxnSpPr>
      <xdr:spPr>
        <a:xfrm>
          <a:off x="1158875" y="429704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235" cy="225425"/>
    <xdr:sp macro="" textlink="">
      <xdr:nvSpPr>
        <xdr:cNvPr id="71" name="テキスト ボックス 70">
          <a:extLst>
            <a:ext uri="{FF2B5EF4-FFF2-40B4-BE49-F238E27FC236}">
              <a16:creationId xmlns:a16="http://schemas.microsoft.com/office/drawing/2014/main" id="{BC4EE74D-CF71-4DF6-B390-3B586375379D}"/>
            </a:ext>
          </a:extLst>
        </xdr:cNvPr>
        <xdr:cNvSpPr txBox="1"/>
      </xdr:nvSpPr>
      <xdr:spPr>
        <a:xfrm>
          <a:off x="789940" y="421259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44FB2297-61CD-45E6-B019-2914B9355C38}"/>
            </a:ext>
          </a:extLst>
        </xdr:cNvPr>
        <xdr:cNvCxnSpPr/>
      </xdr:nvCxnSpPr>
      <xdr:spPr>
        <a:xfrm>
          <a:off x="1158875" y="39497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235" cy="222250"/>
    <xdr:sp macro="" textlink="">
      <xdr:nvSpPr>
        <xdr:cNvPr id="73" name="テキスト ボックス 72">
          <a:extLst>
            <a:ext uri="{FF2B5EF4-FFF2-40B4-BE49-F238E27FC236}">
              <a16:creationId xmlns:a16="http://schemas.microsoft.com/office/drawing/2014/main" id="{4F94EFE8-BA8D-4E4E-B15F-4ED62841D178}"/>
            </a:ext>
          </a:extLst>
        </xdr:cNvPr>
        <xdr:cNvSpPr txBox="1"/>
      </xdr:nvSpPr>
      <xdr:spPr>
        <a:xfrm>
          <a:off x="789940" y="386524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C6100B13-2259-429A-86B2-15E1B571C96F}"/>
            </a:ext>
          </a:extLst>
        </xdr:cNvPr>
        <xdr:cNvSpPr/>
      </xdr:nvSpPr>
      <xdr:spPr>
        <a:xfrm>
          <a:off x="1158875" y="3949700"/>
          <a:ext cx="381952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23495</xdr:rowOff>
    </xdr:from>
    <xdr:to>
      <xdr:col>23</xdr:col>
      <xdr:colOff>85090</xdr:colOff>
      <xdr:row>35</xdr:row>
      <xdr:rowOff>69850</xdr:rowOff>
    </xdr:to>
    <xdr:cxnSp macro="">
      <xdr:nvCxnSpPr>
        <xdr:cNvPr id="75" name="直線コネクタ 74">
          <a:extLst>
            <a:ext uri="{FF2B5EF4-FFF2-40B4-BE49-F238E27FC236}">
              <a16:creationId xmlns:a16="http://schemas.microsoft.com/office/drawing/2014/main" id="{54EBBDC5-6502-4CE3-A956-E4E762CCD515}"/>
            </a:ext>
          </a:extLst>
        </xdr:cNvPr>
        <xdr:cNvCxnSpPr/>
      </xdr:nvCxnSpPr>
      <xdr:spPr>
        <a:xfrm flipV="1">
          <a:off x="4306570" y="4398645"/>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73660</xdr:rowOff>
    </xdr:from>
    <xdr:ext cx="401955" cy="259080"/>
    <xdr:sp macro="" textlink="">
      <xdr:nvSpPr>
        <xdr:cNvPr id="76" name="有形固定資産減価償却率最小値テキスト">
          <a:extLst>
            <a:ext uri="{FF2B5EF4-FFF2-40B4-BE49-F238E27FC236}">
              <a16:creationId xmlns:a16="http://schemas.microsoft.com/office/drawing/2014/main" id="{8528A3C3-8795-4170-AF7B-1BA7C4B8DF15}"/>
            </a:ext>
          </a:extLst>
        </xdr:cNvPr>
        <xdr:cNvSpPr txBox="1"/>
      </xdr:nvSpPr>
      <xdr:spPr>
        <a:xfrm>
          <a:off x="4359275" y="57410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7" name="直線コネクタ 76">
          <a:extLst>
            <a:ext uri="{FF2B5EF4-FFF2-40B4-BE49-F238E27FC236}">
              <a16:creationId xmlns:a16="http://schemas.microsoft.com/office/drawing/2014/main" id="{9F9F51EF-496E-4899-8346-3A1C9EAC193D}"/>
            </a:ext>
          </a:extLst>
        </xdr:cNvPr>
        <xdr:cNvCxnSpPr/>
      </xdr:nvCxnSpPr>
      <xdr:spPr>
        <a:xfrm>
          <a:off x="4216400" y="573405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141605</xdr:rowOff>
    </xdr:from>
    <xdr:ext cx="401955" cy="259080"/>
    <xdr:sp macro="" textlink="">
      <xdr:nvSpPr>
        <xdr:cNvPr id="78" name="有形固定資産減価償却率最大値テキスト">
          <a:extLst>
            <a:ext uri="{FF2B5EF4-FFF2-40B4-BE49-F238E27FC236}">
              <a16:creationId xmlns:a16="http://schemas.microsoft.com/office/drawing/2014/main" id="{E7BE9B26-2943-4C12-B79E-8B0A657DB728}"/>
            </a:ext>
          </a:extLst>
        </xdr:cNvPr>
        <xdr:cNvSpPr txBox="1"/>
      </xdr:nvSpPr>
      <xdr:spPr>
        <a:xfrm>
          <a:off x="4359275" y="41929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23495</xdr:rowOff>
    </xdr:from>
    <xdr:to>
      <xdr:col>23</xdr:col>
      <xdr:colOff>174625</xdr:colOff>
      <xdr:row>27</xdr:row>
      <xdr:rowOff>23495</xdr:rowOff>
    </xdr:to>
    <xdr:cxnSp macro="">
      <xdr:nvCxnSpPr>
        <xdr:cNvPr id="79" name="直線コネクタ 78">
          <a:extLst>
            <a:ext uri="{FF2B5EF4-FFF2-40B4-BE49-F238E27FC236}">
              <a16:creationId xmlns:a16="http://schemas.microsoft.com/office/drawing/2014/main" id="{6178D44D-8831-48CA-B577-2D77C377ED71}"/>
            </a:ext>
          </a:extLst>
        </xdr:cNvPr>
        <xdr:cNvCxnSpPr/>
      </xdr:nvCxnSpPr>
      <xdr:spPr>
        <a:xfrm>
          <a:off x="4216400" y="439864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123190</xdr:rowOff>
    </xdr:from>
    <xdr:ext cx="401955" cy="255905"/>
    <xdr:sp macro="" textlink="">
      <xdr:nvSpPr>
        <xdr:cNvPr id="80" name="有形固定資産減価償却率平均値テキスト">
          <a:extLst>
            <a:ext uri="{FF2B5EF4-FFF2-40B4-BE49-F238E27FC236}">
              <a16:creationId xmlns:a16="http://schemas.microsoft.com/office/drawing/2014/main" id="{1C4B7921-83CA-469F-84F9-EA2916979255}"/>
            </a:ext>
          </a:extLst>
        </xdr:cNvPr>
        <xdr:cNvSpPr txBox="1"/>
      </xdr:nvSpPr>
      <xdr:spPr>
        <a:xfrm>
          <a:off x="4359275" y="4984115"/>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81" name="フローチャート: 判断 80">
          <a:extLst>
            <a:ext uri="{FF2B5EF4-FFF2-40B4-BE49-F238E27FC236}">
              <a16:creationId xmlns:a16="http://schemas.microsoft.com/office/drawing/2014/main" id="{7BBB148B-3B12-4FE4-8021-B631D9D5A18B}"/>
            </a:ext>
          </a:extLst>
        </xdr:cNvPr>
        <xdr:cNvSpPr/>
      </xdr:nvSpPr>
      <xdr:spPr>
        <a:xfrm>
          <a:off x="4254500" y="51231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50165</xdr:rowOff>
    </xdr:from>
    <xdr:to>
      <xdr:col>19</xdr:col>
      <xdr:colOff>187325</xdr:colOff>
      <xdr:row>31</xdr:row>
      <xdr:rowOff>151765</xdr:rowOff>
    </xdr:to>
    <xdr:sp macro="" textlink="">
      <xdr:nvSpPr>
        <xdr:cNvPr id="82" name="フローチャート: 判断 81">
          <a:extLst>
            <a:ext uri="{FF2B5EF4-FFF2-40B4-BE49-F238E27FC236}">
              <a16:creationId xmlns:a16="http://schemas.microsoft.com/office/drawing/2014/main" id="{008F8DF1-4C41-46A2-8751-E319A69B804E}"/>
            </a:ext>
          </a:extLst>
        </xdr:cNvPr>
        <xdr:cNvSpPr/>
      </xdr:nvSpPr>
      <xdr:spPr>
        <a:xfrm>
          <a:off x="3616325" y="50666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83" name="フローチャート: 判断 82">
          <a:extLst>
            <a:ext uri="{FF2B5EF4-FFF2-40B4-BE49-F238E27FC236}">
              <a16:creationId xmlns:a16="http://schemas.microsoft.com/office/drawing/2014/main" id="{4618A6C6-F8F8-4C44-A2EF-521F1FE6CD35}"/>
            </a:ext>
          </a:extLst>
        </xdr:cNvPr>
        <xdr:cNvSpPr/>
      </xdr:nvSpPr>
      <xdr:spPr>
        <a:xfrm>
          <a:off x="2930525" y="50984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84" name="フローチャート: 判断 83">
          <a:extLst>
            <a:ext uri="{FF2B5EF4-FFF2-40B4-BE49-F238E27FC236}">
              <a16:creationId xmlns:a16="http://schemas.microsoft.com/office/drawing/2014/main" id="{C88C5218-4AC3-4A5F-8310-8959E33B92E9}"/>
            </a:ext>
          </a:extLst>
        </xdr:cNvPr>
        <xdr:cNvSpPr/>
      </xdr:nvSpPr>
      <xdr:spPr>
        <a:xfrm>
          <a:off x="2244725" y="5130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86360</xdr:rowOff>
    </xdr:from>
    <xdr:to>
      <xdr:col>7</xdr:col>
      <xdr:colOff>187325</xdr:colOff>
      <xdr:row>32</xdr:row>
      <xdr:rowOff>15875</xdr:rowOff>
    </xdr:to>
    <xdr:sp macro="" textlink="">
      <xdr:nvSpPr>
        <xdr:cNvPr id="85" name="フローチャート: 判断 84">
          <a:extLst>
            <a:ext uri="{FF2B5EF4-FFF2-40B4-BE49-F238E27FC236}">
              <a16:creationId xmlns:a16="http://schemas.microsoft.com/office/drawing/2014/main" id="{8D1B6ED2-9183-4B30-809B-D450BB0EBD11}"/>
            </a:ext>
          </a:extLst>
        </xdr:cNvPr>
        <xdr:cNvSpPr/>
      </xdr:nvSpPr>
      <xdr:spPr>
        <a:xfrm>
          <a:off x="1558925" y="5102860"/>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250"/>
    <xdr:sp macro="" textlink="">
      <xdr:nvSpPr>
        <xdr:cNvPr id="86" name="テキスト ボックス 85">
          <a:extLst>
            <a:ext uri="{FF2B5EF4-FFF2-40B4-BE49-F238E27FC236}">
              <a16:creationId xmlns:a16="http://schemas.microsoft.com/office/drawing/2014/main" id="{E47990F0-5B7D-43F8-B0E1-B342E1194E3F}"/>
            </a:ext>
          </a:extLst>
        </xdr:cNvPr>
        <xdr:cNvSpPr txBox="1"/>
      </xdr:nvSpPr>
      <xdr:spPr>
        <a:xfrm>
          <a:off x="4149725" y="6036945"/>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825" cy="222250"/>
    <xdr:sp macro="" textlink="">
      <xdr:nvSpPr>
        <xdr:cNvPr id="87" name="テキスト ボックス 86">
          <a:extLst>
            <a:ext uri="{FF2B5EF4-FFF2-40B4-BE49-F238E27FC236}">
              <a16:creationId xmlns:a16="http://schemas.microsoft.com/office/drawing/2014/main" id="{DC6B5743-B08D-4F60-9333-64877AC23323}"/>
            </a:ext>
          </a:extLst>
        </xdr:cNvPr>
        <xdr:cNvSpPr txBox="1"/>
      </xdr:nvSpPr>
      <xdr:spPr>
        <a:xfrm>
          <a:off x="3511550" y="60369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825" cy="222250"/>
    <xdr:sp macro="" textlink="">
      <xdr:nvSpPr>
        <xdr:cNvPr id="88" name="テキスト ボックス 87">
          <a:extLst>
            <a:ext uri="{FF2B5EF4-FFF2-40B4-BE49-F238E27FC236}">
              <a16:creationId xmlns:a16="http://schemas.microsoft.com/office/drawing/2014/main" id="{971A6F8F-EDC0-46FB-A415-96260369D031}"/>
            </a:ext>
          </a:extLst>
        </xdr:cNvPr>
        <xdr:cNvSpPr txBox="1"/>
      </xdr:nvSpPr>
      <xdr:spPr>
        <a:xfrm>
          <a:off x="2825750" y="60369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825" cy="222250"/>
    <xdr:sp macro="" textlink="">
      <xdr:nvSpPr>
        <xdr:cNvPr id="89" name="テキスト ボックス 88">
          <a:extLst>
            <a:ext uri="{FF2B5EF4-FFF2-40B4-BE49-F238E27FC236}">
              <a16:creationId xmlns:a16="http://schemas.microsoft.com/office/drawing/2014/main" id="{AD2E5568-CF6A-4C0F-B1FD-F4932786B1A4}"/>
            </a:ext>
          </a:extLst>
        </xdr:cNvPr>
        <xdr:cNvSpPr txBox="1"/>
      </xdr:nvSpPr>
      <xdr:spPr>
        <a:xfrm>
          <a:off x="2139950" y="60369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825" cy="222250"/>
    <xdr:sp macro="" textlink="">
      <xdr:nvSpPr>
        <xdr:cNvPr id="90" name="テキスト ボックス 89">
          <a:extLst>
            <a:ext uri="{FF2B5EF4-FFF2-40B4-BE49-F238E27FC236}">
              <a16:creationId xmlns:a16="http://schemas.microsoft.com/office/drawing/2014/main" id="{6C8B574F-A86C-4A62-9CB9-7256D275D90F}"/>
            </a:ext>
          </a:extLst>
        </xdr:cNvPr>
        <xdr:cNvSpPr txBox="1"/>
      </xdr:nvSpPr>
      <xdr:spPr>
        <a:xfrm>
          <a:off x="1454150" y="60369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32</xdr:row>
      <xdr:rowOff>97790</xdr:rowOff>
    </xdr:from>
    <xdr:to>
      <xdr:col>23</xdr:col>
      <xdr:colOff>136525</xdr:colOff>
      <xdr:row>33</xdr:row>
      <xdr:rowOff>27940</xdr:rowOff>
    </xdr:to>
    <xdr:sp macro="" textlink="">
      <xdr:nvSpPr>
        <xdr:cNvPr id="91" name="楕円 90">
          <a:extLst>
            <a:ext uri="{FF2B5EF4-FFF2-40B4-BE49-F238E27FC236}">
              <a16:creationId xmlns:a16="http://schemas.microsoft.com/office/drawing/2014/main" id="{F480DF6D-A25D-4ADF-8458-98123B99E8A3}"/>
            </a:ext>
          </a:extLst>
        </xdr:cNvPr>
        <xdr:cNvSpPr/>
      </xdr:nvSpPr>
      <xdr:spPr>
        <a:xfrm>
          <a:off x="4254500" y="52793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76200</xdr:rowOff>
    </xdr:from>
    <xdr:ext cx="401955" cy="255905"/>
    <xdr:sp macro="" textlink="">
      <xdr:nvSpPr>
        <xdr:cNvPr id="92" name="有形固定資産減価償却率該当値テキスト">
          <a:extLst>
            <a:ext uri="{FF2B5EF4-FFF2-40B4-BE49-F238E27FC236}">
              <a16:creationId xmlns:a16="http://schemas.microsoft.com/office/drawing/2014/main" id="{1BD364DA-4173-4C87-BA06-D9C05B455FDE}"/>
            </a:ext>
          </a:extLst>
        </xdr:cNvPr>
        <xdr:cNvSpPr txBox="1"/>
      </xdr:nvSpPr>
      <xdr:spPr>
        <a:xfrm>
          <a:off x="4359275" y="52578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168910</xdr:rowOff>
    </xdr:from>
    <xdr:to>
      <xdr:col>19</xdr:col>
      <xdr:colOff>187325</xdr:colOff>
      <xdr:row>32</xdr:row>
      <xdr:rowOff>99060</xdr:rowOff>
    </xdr:to>
    <xdr:sp macro="" textlink="">
      <xdr:nvSpPr>
        <xdr:cNvPr id="93" name="楕円 92">
          <a:extLst>
            <a:ext uri="{FF2B5EF4-FFF2-40B4-BE49-F238E27FC236}">
              <a16:creationId xmlns:a16="http://schemas.microsoft.com/office/drawing/2014/main" id="{7908A7E6-A8FB-4581-A853-B3841F1147A9}"/>
            </a:ext>
          </a:extLst>
        </xdr:cNvPr>
        <xdr:cNvSpPr/>
      </xdr:nvSpPr>
      <xdr:spPr>
        <a:xfrm>
          <a:off x="3616325" y="51790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48260</xdr:rowOff>
    </xdr:from>
    <xdr:to>
      <xdr:col>23</xdr:col>
      <xdr:colOff>85725</xdr:colOff>
      <xdr:row>32</xdr:row>
      <xdr:rowOff>148590</xdr:rowOff>
    </xdr:to>
    <xdr:cxnSp macro="">
      <xdr:nvCxnSpPr>
        <xdr:cNvPr id="94" name="直線コネクタ 93">
          <a:extLst>
            <a:ext uri="{FF2B5EF4-FFF2-40B4-BE49-F238E27FC236}">
              <a16:creationId xmlns:a16="http://schemas.microsoft.com/office/drawing/2014/main" id="{56B8BC80-775B-4421-B06A-F44AC3B7BD84}"/>
            </a:ext>
          </a:extLst>
        </xdr:cNvPr>
        <xdr:cNvCxnSpPr/>
      </xdr:nvCxnSpPr>
      <xdr:spPr>
        <a:xfrm>
          <a:off x="3673475" y="5226685"/>
          <a:ext cx="62865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136525</xdr:rowOff>
    </xdr:from>
    <xdr:to>
      <xdr:col>15</xdr:col>
      <xdr:colOff>187325</xdr:colOff>
      <xdr:row>32</xdr:row>
      <xdr:rowOff>66675</xdr:rowOff>
    </xdr:to>
    <xdr:sp macro="" textlink="">
      <xdr:nvSpPr>
        <xdr:cNvPr id="95" name="楕円 94">
          <a:extLst>
            <a:ext uri="{FF2B5EF4-FFF2-40B4-BE49-F238E27FC236}">
              <a16:creationId xmlns:a16="http://schemas.microsoft.com/office/drawing/2014/main" id="{154CE1D2-D07A-4E78-9CD0-E6E7191425CA}"/>
            </a:ext>
          </a:extLst>
        </xdr:cNvPr>
        <xdr:cNvSpPr/>
      </xdr:nvSpPr>
      <xdr:spPr>
        <a:xfrm>
          <a:off x="2930525" y="5159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15875</xdr:rowOff>
    </xdr:from>
    <xdr:to>
      <xdr:col>19</xdr:col>
      <xdr:colOff>136525</xdr:colOff>
      <xdr:row>32</xdr:row>
      <xdr:rowOff>48260</xdr:rowOff>
    </xdr:to>
    <xdr:cxnSp macro="">
      <xdr:nvCxnSpPr>
        <xdr:cNvPr id="96" name="直線コネクタ 95">
          <a:extLst>
            <a:ext uri="{FF2B5EF4-FFF2-40B4-BE49-F238E27FC236}">
              <a16:creationId xmlns:a16="http://schemas.microsoft.com/office/drawing/2014/main" id="{908780F5-B7E1-4A43-B270-8C467D618A65}"/>
            </a:ext>
          </a:extLst>
        </xdr:cNvPr>
        <xdr:cNvCxnSpPr/>
      </xdr:nvCxnSpPr>
      <xdr:spPr>
        <a:xfrm>
          <a:off x="2987675" y="5197475"/>
          <a:ext cx="685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104140</xdr:rowOff>
    </xdr:from>
    <xdr:to>
      <xdr:col>11</xdr:col>
      <xdr:colOff>187325</xdr:colOff>
      <xdr:row>32</xdr:row>
      <xdr:rowOff>34290</xdr:rowOff>
    </xdr:to>
    <xdr:sp macro="" textlink="">
      <xdr:nvSpPr>
        <xdr:cNvPr id="97" name="楕円 96">
          <a:extLst>
            <a:ext uri="{FF2B5EF4-FFF2-40B4-BE49-F238E27FC236}">
              <a16:creationId xmlns:a16="http://schemas.microsoft.com/office/drawing/2014/main" id="{2B1C11F5-D530-4FF5-B87D-3BDD107C9D90}"/>
            </a:ext>
          </a:extLst>
        </xdr:cNvPr>
        <xdr:cNvSpPr/>
      </xdr:nvSpPr>
      <xdr:spPr>
        <a:xfrm>
          <a:off x="2244725" y="512699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154940</xdr:rowOff>
    </xdr:from>
    <xdr:to>
      <xdr:col>15</xdr:col>
      <xdr:colOff>136525</xdr:colOff>
      <xdr:row>32</xdr:row>
      <xdr:rowOff>15875</xdr:rowOff>
    </xdr:to>
    <xdr:cxnSp macro="">
      <xdr:nvCxnSpPr>
        <xdr:cNvPr id="98" name="直線コネクタ 97">
          <a:extLst>
            <a:ext uri="{FF2B5EF4-FFF2-40B4-BE49-F238E27FC236}">
              <a16:creationId xmlns:a16="http://schemas.microsoft.com/office/drawing/2014/main" id="{AB021AC9-AAC4-455F-A88F-EF841F118480}"/>
            </a:ext>
          </a:extLst>
        </xdr:cNvPr>
        <xdr:cNvCxnSpPr/>
      </xdr:nvCxnSpPr>
      <xdr:spPr>
        <a:xfrm>
          <a:off x="2301875" y="5174615"/>
          <a:ext cx="685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50165</xdr:rowOff>
    </xdr:from>
    <xdr:to>
      <xdr:col>7</xdr:col>
      <xdr:colOff>187325</xdr:colOff>
      <xdr:row>31</xdr:row>
      <xdr:rowOff>151765</xdr:rowOff>
    </xdr:to>
    <xdr:sp macro="" textlink="">
      <xdr:nvSpPr>
        <xdr:cNvPr id="99" name="楕円 98">
          <a:extLst>
            <a:ext uri="{FF2B5EF4-FFF2-40B4-BE49-F238E27FC236}">
              <a16:creationId xmlns:a16="http://schemas.microsoft.com/office/drawing/2014/main" id="{37C9734B-1F05-441B-A47E-94947621EC59}"/>
            </a:ext>
          </a:extLst>
        </xdr:cNvPr>
        <xdr:cNvSpPr/>
      </xdr:nvSpPr>
      <xdr:spPr>
        <a:xfrm>
          <a:off x="1558925" y="50666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100965</xdr:rowOff>
    </xdr:from>
    <xdr:to>
      <xdr:col>11</xdr:col>
      <xdr:colOff>136525</xdr:colOff>
      <xdr:row>31</xdr:row>
      <xdr:rowOff>154940</xdr:rowOff>
    </xdr:to>
    <xdr:cxnSp macro="">
      <xdr:nvCxnSpPr>
        <xdr:cNvPr id="100" name="直線コネクタ 99">
          <a:extLst>
            <a:ext uri="{FF2B5EF4-FFF2-40B4-BE49-F238E27FC236}">
              <a16:creationId xmlns:a16="http://schemas.microsoft.com/office/drawing/2014/main" id="{17F69273-9B5E-45BE-ABD3-3637F89783E5}"/>
            </a:ext>
          </a:extLst>
        </xdr:cNvPr>
        <xdr:cNvCxnSpPr/>
      </xdr:nvCxnSpPr>
      <xdr:spPr>
        <a:xfrm>
          <a:off x="1616075" y="5123815"/>
          <a:ext cx="685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168275</xdr:rowOff>
    </xdr:from>
    <xdr:ext cx="401955" cy="255905"/>
    <xdr:sp macro="" textlink="">
      <xdr:nvSpPr>
        <xdr:cNvPr id="101" name="n_1aveValue有形固定資産減価償却率">
          <a:extLst>
            <a:ext uri="{FF2B5EF4-FFF2-40B4-BE49-F238E27FC236}">
              <a16:creationId xmlns:a16="http://schemas.microsoft.com/office/drawing/2014/main" id="{B7D8B289-CB41-4F1F-9222-03227D368F60}"/>
            </a:ext>
          </a:extLst>
        </xdr:cNvPr>
        <xdr:cNvSpPr txBox="1"/>
      </xdr:nvSpPr>
      <xdr:spPr>
        <a:xfrm>
          <a:off x="3474085" y="48545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25400</xdr:rowOff>
    </xdr:from>
    <xdr:ext cx="401955" cy="259080"/>
    <xdr:sp macro="" textlink="">
      <xdr:nvSpPr>
        <xdr:cNvPr id="102" name="n_2aveValue有形固定資産減価償却率">
          <a:extLst>
            <a:ext uri="{FF2B5EF4-FFF2-40B4-BE49-F238E27FC236}">
              <a16:creationId xmlns:a16="http://schemas.microsoft.com/office/drawing/2014/main" id="{01AB8E15-8444-4871-AA8F-52E7C86A87D1}"/>
            </a:ext>
          </a:extLst>
        </xdr:cNvPr>
        <xdr:cNvSpPr txBox="1"/>
      </xdr:nvSpPr>
      <xdr:spPr>
        <a:xfrm>
          <a:off x="2797810" y="48863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32</xdr:row>
      <xdr:rowOff>32385</xdr:rowOff>
    </xdr:from>
    <xdr:ext cx="401955" cy="255905"/>
    <xdr:sp macro="" textlink="">
      <xdr:nvSpPr>
        <xdr:cNvPr id="103" name="n_3aveValue有形固定資産減価償却率">
          <a:extLst>
            <a:ext uri="{FF2B5EF4-FFF2-40B4-BE49-F238E27FC236}">
              <a16:creationId xmlns:a16="http://schemas.microsoft.com/office/drawing/2014/main" id="{F5D55193-9282-4AD2-B8C1-EE0814989D9B}"/>
            </a:ext>
          </a:extLst>
        </xdr:cNvPr>
        <xdr:cNvSpPr txBox="1"/>
      </xdr:nvSpPr>
      <xdr:spPr>
        <a:xfrm>
          <a:off x="2112010" y="52108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32</xdr:row>
      <xdr:rowOff>6985</xdr:rowOff>
    </xdr:from>
    <xdr:ext cx="401955" cy="255905"/>
    <xdr:sp macro="" textlink="">
      <xdr:nvSpPr>
        <xdr:cNvPr id="104" name="n_4aveValue有形固定資産減価償却率">
          <a:extLst>
            <a:ext uri="{FF2B5EF4-FFF2-40B4-BE49-F238E27FC236}">
              <a16:creationId xmlns:a16="http://schemas.microsoft.com/office/drawing/2014/main" id="{7A55DF3E-7325-4EA9-8F2E-4D91BC5992B8}"/>
            </a:ext>
          </a:extLst>
        </xdr:cNvPr>
        <xdr:cNvSpPr txBox="1"/>
      </xdr:nvSpPr>
      <xdr:spPr>
        <a:xfrm>
          <a:off x="1426210" y="51917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90170</xdr:rowOff>
    </xdr:from>
    <xdr:ext cx="401955" cy="259080"/>
    <xdr:sp macro="" textlink="">
      <xdr:nvSpPr>
        <xdr:cNvPr id="105" name="n_1mainValue有形固定資産減価償却率">
          <a:extLst>
            <a:ext uri="{FF2B5EF4-FFF2-40B4-BE49-F238E27FC236}">
              <a16:creationId xmlns:a16="http://schemas.microsoft.com/office/drawing/2014/main" id="{1A8C6F03-8C52-4665-B16C-DB820198FEF8}"/>
            </a:ext>
          </a:extLst>
        </xdr:cNvPr>
        <xdr:cNvSpPr txBox="1"/>
      </xdr:nvSpPr>
      <xdr:spPr>
        <a:xfrm>
          <a:off x="3474085" y="52685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57785</xdr:rowOff>
    </xdr:from>
    <xdr:ext cx="401955" cy="259080"/>
    <xdr:sp macro="" textlink="">
      <xdr:nvSpPr>
        <xdr:cNvPr id="106" name="n_2mainValue有形固定資産減価償却率">
          <a:extLst>
            <a:ext uri="{FF2B5EF4-FFF2-40B4-BE49-F238E27FC236}">
              <a16:creationId xmlns:a16="http://schemas.microsoft.com/office/drawing/2014/main" id="{6536E0F4-812D-4B98-A852-F352E56174B3}"/>
            </a:ext>
          </a:extLst>
        </xdr:cNvPr>
        <xdr:cNvSpPr txBox="1"/>
      </xdr:nvSpPr>
      <xdr:spPr>
        <a:xfrm>
          <a:off x="2797810" y="52393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50800</xdr:rowOff>
    </xdr:from>
    <xdr:ext cx="401955" cy="259080"/>
    <xdr:sp macro="" textlink="">
      <xdr:nvSpPr>
        <xdr:cNvPr id="107" name="n_3mainValue有形固定資産減価償却率">
          <a:extLst>
            <a:ext uri="{FF2B5EF4-FFF2-40B4-BE49-F238E27FC236}">
              <a16:creationId xmlns:a16="http://schemas.microsoft.com/office/drawing/2014/main" id="{FF9C7E99-C7A1-44FC-B2BF-8F5E5B6A045A}"/>
            </a:ext>
          </a:extLst>
        </xdr:cNvPr>
        <xdr:cNvSpPr txBox="1"/>
      </xdr:nvSpPr>
      <xdr:spPr>
        <a:xfrm>
          <a:off x="2112010" y="49053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168275</xdr:rowOff>
    </xdr:from>
    <xdr:ext cx="401955" cy="255905"/>
    <xdr:sp macro="" textlink="">
      <xdr:nvSpPr>
        <xdr:cNvPr id="108" name="n_4mainValue有形固定資産減価償却率">
          <a:extLst>
            <a:ext uri="{FF2B5EF4-FFF2-40B4-BE49-F238E27FC236}">
              <a16:creationId xmlns:a16="http://schemas.microsoft.com/office/drawing/2014/main" id="{BAEDB231-45FB-4D36-8600-B0C1D346D7FC}"/>
            </a:ext>
          </a:extLst>
        </xdr:cNvPr>
        <xdr:cNvSpPr txBox="1"/>
      </xdr:nvSpPr>
      <xdr:spPr>
        <a:xfrm>
          <a:off x="1426210" y="48545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9" name="正方形/長方形 108">
          <a:extLst>
            <a:ext uri="{FF2B5EF4-FFF2-40B4-BE49-F238E27FC236}">
              <a16:creationId xmlns:a16="http://schemas.microsoft.com/office/drawing/2014/main" id="{A71F7BF6-0F4A-45D4-8FD5-DAADA9EB23C9}"/>
            </a:ext>
          </a:extLst>
        </xdr:cNvPr>
        <xdr:cNvSpPr/>
      </xdr:nvSpPr>
      <xdr:spPr>
        <a:xfrm>
          <a:off x="10198100" y="3387725"/>
          <a:ext cx="380047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0" name="正方形/長方形 109">
          <a:extLst>
            <a:ext uri="{FF2B5EF4-FFF2-40B4-BE49-F238E27FC236}">
              <a16:creationId xmlns:a16="http://schemas.microsoft.com/office/drawing/2014/main" id="{458BB272-E0F4-4B7F-BAB5-FB12720D4CF8}"/>
            </a:ext>
          </a:extLst>
        </xdr:cNvPr>
        <xdr:cNvSpPr/>
      </xdr:nvSpPr>
      <xdr:spPr>
        <a:xfrm>
          <a:off x="11153775" y="3646805"/>
          <a:ext cx="9429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71</xdr:col>
      <xdr:colOff>123190</xdr:colOff>
      <xdr:row>22</xdr:row>
      <xdr:rowOff>64770</xdr:rowOff>
    </xdr:from>
    <xdr:to>
      <xdr:col>75</xdr:col>
      <xdr:colOff>48260</xdr:colOff>
      <xdr:row>24</xdr:row>
      <xdr:rowOff>30480</xdr:rowOff>
    </xdr:to>
    <xdr:sp macro="" textlink="">
      <xdr:nvSpPr>
        <xdr:cNvPr id="111" name="正方形/長方形 110">
          <a:extLst>
            <a:ext uri="{FF2B5EF4-FFF2-40B4-BE49-F238E27FC236}">
              <a16:creationId xmlns:a16="http://schemas.microsoft.com/office/drawing/2014/main" id="{56839EE3-F37A-42AA-BC38-BEC1E89D5053}"/>
            </a:ext>
          </a:extLst>
        </xdr:cNvPr>
        <xdr:cNvSpPr/>
      </xdr:nvSpPr>
      <xdr:spPr>
        <a:xfrm>
          <a:off x="12575540" y="3630295"/>
          <a:ext cx="60452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[ 0.0% ]</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882DF449-131B-4A2B-95FE-2D373D086A0D}"/>
            </a:ext>
          </a:extLst>
        </xdr:cNvPr>
        <xdr:cNvSpPr/>
      </xdr:nvSpPr>
      <xdr:spPr>
        <a:xfrm>
          <a:off x="139700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1AF55C57-6720-481C-9D62-6907F4E4511A}"/>
            </a:ext>
          </a:extLst>
        </xdr:cNvPr>
        <xdr:cNvSpPr/>
      </xdr:nvSpPr>
      <xdr:spPr>
        <a:xfrm>
          <a:off x="139700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9239F582-43A5-45F5-9D96-2FC08A629D97}"/>
            </a:ext>
          </a:extLst>
        </xdr:cNvPr>
        <xdr:cNvSpPr/>
      </xdr:nvSpPr>
      <xdr:spPr>
        <a:xfrm>
          <a:off x="153416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731CD6AD-4EF3-487F-87D8-153E40B5A128}"/>
            </a:ext>
          </a:extLst>
        </xdr:cNvPr>
        <xdr:cNvSpPr/>
      </xdr:nvSpPr>
      <xdr:spPr>
        <a:xfrm>
          <a:off x="153416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21E2A842-84BC-4F7A-B657-9B6B0CDB8003}"/>
            </a:ext>
          </a:extLst>
        </xdr:cNvPr>
        <xdr:cNvSpPr/>
      </xdr:nvSpPr>
      <xdr:spPr>
        <a:xfrm>
          <a:off x="168179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6F37214B-7FBE-419C-97E1-2DACA4F5E21C}"/>
            </a:ext>
          </a:extLst>
        </xdr:cNvPr>
        <xdr:cNvSpPr/>
      </xdr:nvSpPr>
      <xdr:spPr>
        <a:xfrm>
          <a:off x="168179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518EE57E-4163-40D1-843D-41FD6C574402}"/>
            </a:ext>
          </a:extLst>
        </xdr:cNvPr>
        <xdr:cNvSpPr/>
      </xdr:nvSpPr>
      <xdr:spPr>
        <a:xfrm>
          <a:off x="10198100" y="3949700"/>
          <a:ext cx="380047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AF30F523-3757-49E7-AB82-D7BB54848335}"/>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E23803C9-9CAA-47A0-BBE1-9EA2D96E481D}"/>
            </a:ext>
          </a:extLst>
        </xdr:cNvPr>
        <xdr:cNvSpPr/>
      </xdr:nvSpPr>
      <xdr:spPr>
        <a:xfrm>
          <a:off x="14246225"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226CB275-6562-4CB9-AC91-1366FF5DAE28}"/>
            </a:ext>
          </a:extLst>
        </xdr:cNvPr>
        <xdr:cNvSpPr txBox="1"/>
      </xdr:nvSpPr>
      <xdr:spPr>
        <a:xfrm>
          <a:off x="14322425"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債務償還比率は将来負担額に対し、基金などの充当可能財源が豊富にあるため、令和４年度で数値は0.0%となっているが、</a:t>
          </a:r>
          <a:r>
            <a:rPr kumimoji="1" lang="ja-JP" altLang="en-US" sz="1100">
              <a:latin typeface="ＭＳ Ｐゴシック"/>
              <a:ea typeface="ＭＳ Ｐゴシック"/>
            </a:rPr>
            <a:t>今後、新市街地整備事業やまちづくりセンター整備などの大規模事業で地方債を借入れる必要があり、将来負担額が大幅に増加する見込みであるため、歳出の削減や安定した財源の確保に努める。</a:t>
          </a:r>
        </a:p>
      </xdr:txBody>
    </xdr:sp>
    <xdr:clientData/>
  </xdr:twoCellAnchor>
  <xdr:oneCellAnchor>
    <xdr:from>
      <xdr:col>57</xdr:col>
      <xdr:colOff>111125</xdr:colOff>
      <xdr:row>23</xdr:row>
      <xdr:rowOff>47625</xdr:rowOff>
    </xdr:from>
    <xdr:ext cx="349885" cy="225425"/>
    <xdr:sp macro="" textlink="">
      <xdr:nvSpPr>
        <xdr:cNvPr id="122" name="テキスト ボックス 121">
          <a:extLst>
            <a:ext uri="{FF2B5EF4-FFF2-40B4-BE49-F238E27FC236}">
              <a16:creationId xmlns:a16="http://schemas.microsoft.com/office/drawing/2014/main" id="{79D57DEC-8D5D-4252-AF78-34F91B9A64CC}"/>
            </a:ext>
          </a:extLst>
        </xdr:cNvPr>
        <xdr:cNvSpPr txBox="1"/>
      </xdr:nvSpPr>
      <xdr:spPr>
        <a:xfrm>
          <a:off x="101600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7F0934FA-4E0D-414A-8CF9-312A3728011F}"/>
            </a:ext>
          </a:extLst>
        </xdr:cNvPr>
        <xdr:cNvCxnSpPr/>
      </xdr:nvCxnSpPr>
      <xdr:spPr>
        <a:xfrm>
          <a:off x="10198100" y="598805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250"/>
    <xdr:sp macro="" textlink="">
      <xdr:nvSpPr>
        <xdr:cNvPr id="124" name="テキスト ボックス 123">
          <a:extLst>
            <a:ext uri="{FF2B5EF4-FFF2-40B4-BE49-F238E27FC236}">
              <a16:creationId xmlns:a16="http://schemas.microsoft.com/office/drawing/2014/main" id="{77EE1632-054E-4B1B-B48F-F78E42B93709}"/>
            </a:ext>
          </a:extLst>
        </xdr:cNvPr>
        <xdr:cNvSpPr txBox="1"/>
      </xdr:nvSpPr>
      <xdr:spPr>
        <a:xfrm>
          <a:off x="9702800" y="5904230"/>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5" name="直線コネクタ 124">
          <a:extLst>
            <a:ext uri="{FF2B5EF4-FFF2-40B4-BE49-F238E27FC236}">
              <a16:creationId xmlns:a16="http://schemas.microsoft.com/office/drawing/2014/main" id="{D5022BB0-F8C6-4C89-AC48-F2EF9870F153}"/>
            </a:ext>
          </a:extLst>
        </xdr:cNvPr>
        <xdr:cNvCxnSpPr/>
      </xdr:nvCxnSpPr>
      <xdr:spPr>
        <a:xfrm>
          <a:off x="10198100" y="565658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07670" cy="225425"/>
    <xdr:sp macro="" textlink="">
      <xdr:nvSpPr>
        <xdr:cNvPr id="126" name="テキスト ボックス 125">
          <a:extLst>
            <a:ext uri="{FF2B5EF4-FFF2-40B4-BE49-F238E27FC236}">
              <a16:creationId xmlns:a16="http://schemas.microsoft.com/office/drawing/2014/main" id="{13E428DB-08C3-4034-85D7-F92FEADAE27A}"/>
            </a:ext>
          </a:extLst>
        </xdr:cNvPr>
        <xdr:cNvSpPr txBox="1"/>
      </xdr:nvSpPr>
      <xdr:spPr>
        <a:xfrm>
          <a:off x="9761855" y="5563235"/>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7" name="直線コネクタ 126">
          <a:extLst>
            <a:ext uri="{FF2B5EF4-FFF2-40B4-BE49-F238E27FC236}">
              <a16:creationId xmlns:a16="http://schemas.microsoft.com/office/drawing/2014/main" id="{6E737C51-DEAA-4D06-A0A7-626143C87C32}"/>
            </a:ext>
          </a:extLst>
        </xdr:cNvPr>
        <xdr:cNvCxnSpPr/>
      </xdr:nvCxnSpPr>
      <xdr:spPr>
        <a:xfrm>
          <a:off x="10198100" y="531622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7670" cy="222250"/>
    <xdr:sp macro="" textlink="">
      <xdr:nvSpPr>
        <xdr:cNvPr id="128" name="テキスト ボックス 127">
          <a:extLst>
            <a:ext uri="{FF2B5EF4-FFF2-40B4-BE49-F238E27FC236}">
              <a16:creationId xmlns:a16="http://schemas.microsoft.com/office/drawing/2014/main" id="{5B3221B4-6CE1-4BAD-ACC1-46F2EA974012}"/>
            </a:ext>
          </a:extLst>
        </xdr:cNvPr>
        <xdr:cNvSpPr txBox="1"/>
      </xdr:nvSpPr>
      <xdr:spPr>
        <a:xfrm>
          <a:off x="9761855" y="522224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C4170DFC-4E6F-4D0F-A0C4-8C2FAD8EA7A2}"/>
            </a:ext>
          </a:extLst>
        </xdr:cNvPr>
        <xdr:cNvCxnSpPr/>
      </xdr:nvCxnSpPr>
      <xdr:spPr>
        <a:xfrm>
          <a:off x="10198100" y="49784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7670" cy="225425"/>
    <xdr:sp macro="" textlink="">
      <xdr:nvSpPr>
        <xdr:cNvPr id="130" name="テキスト ボックス 129">
          <a:extLst>
            <a:ext uri="{FF2B5EF4-FFF2-40B4-BE49-F238E27FC236}">
              <a16:creationId xmlns:a16="http://schemas.microsoft.com/office/drawing/2014/main" id="{EE366372-AD4B-4137-825B-FEC93242061D}"/>
            </a:ext>
          </a:extLst>
        </xdr:cNvPr>
        <xdr:cNvSpPr txBox="1"/>
      </xdr:nvSpPr>
      <xdr:spPr>
        <a:xfrm>
          <a:off x="9761855" y="488442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1" name="直線コネクタ 130">
          <a:extLst>
            <a:ext uri="{FF2B5EF4-FFF2-40B4-BE49-F238E27FC236}">
              <a16:creationId xmlns:a16="http://schemas.microsoft.com/office/drawing/2014/main" id="{EED5E574-D1DD-4F3E-A57F-294CBD7BE1D7}"/>
            </a:ext>
          </a:extLst>
        </xdr:cNvPr>
        <xdr:cNvCxnSpPr/>
      </xdr:nvCxnSpPr>
      <xdr:spPr>
        <a:xfrm>
          <a:off x="10198100" y="463740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7670" cy="222250"/>
    <xdr:sp macro="" textlink="">
      <xdr:nvSpPr>
        <xdr:cNvPr id="132" name="テキスト ボックス 131">
          <a:extLst>
            <a:ext uri="{FF2B5EF4-FFF2-40B4-BE49-F238E27FC236}">
              <a16:creationId xmlns:a16="http://schemas.microsoft.com/office/drawing/2014/main" id="{3D74BBE8-0632-4F6D-A4B7-292BB02C23B7}"/>
            </a:ext>
          </a:extLst>
        </xdr:cNvPr>
        <xdr:cNvSpPr txBox="1"/>
      </xdr:nvSpPr>
      <xdr:spPr>
        <a:xfrm>
          <a:off x="9761855" y="454406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3" name="直線コネクタ 132">
          <a:extLst>
            <a:ext uri="{FF2B5EF4-FFF2-40B4-BE49-F238E27FC236}">
              <a16:creationId xmlns:a16="http://schemas.microsoft.com/office/drawing/2014/main" id="{509B7054-A4E6-43D9-83E5-A3BB94191AD3}"/>
            </a:ext>
          </a:extLst>
        </xdr:cNvPr>
        <xdr:cNvCxnSpPr/>
      </xdr:nvCxnSpPr>
      <xdr:spPr>
        <a:xfrm>
          <a:off x="10198100" y="429704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4" name="テキスト ボックス 133">
          <a:extLst>
            <a:ext uri="{FF2B5EF4-FFF2-40B4-BE49-F238E27FC236}">
              <a16:creationId xmlns:a16="http://schemas.microsoft.com/office/drawing/2014/main" id="{23773DD9-07E3-42B9-AD61-C8CB6EC1345C}"/>
            </a:ext>
          </a:extLst>
        </xdr:cNvPr>
        <xdr:cNvSpPr txBox="1"/>
      </xdr:nvSpPr>
      <xdr:spPr>
        <a:xfrm>
          <a:off x="9867900" y="421259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1163DAED-64BA-4B39-8B93-8F9A70D5E91C}"/>
            </a:ext>
          </a:extLst>
        </xdr:cNvPr>
        <xdr:cNvCxnSpPr/>
      </xdr:nvCxnSpPr>
      <xdr:spPr>
        <a:xfrm>
          <a:off x="10198100" y="39497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B9F2908F-DBCD-4493-9F99-B23CA78505B9}"/>
            </a:ext>
          </a:extLst>
        </xdr:cNvPr>
        <xdr:cNvSpPr/>
      </xdr:nvSpPr>
      <xdr:spPr>
        <a:xfrm>
          <a:off x="10198100" y="3949700"/>
          <a:ext cx="380047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57785</xdr:rowOff>
    </xdr:to>
    <xdr:cxnSp macro="">
      <xdr:nvCxnSpPr>
        <xdr:cNvPr id="137" name="直線コネクタ 136">
          <a:extLst>
            <a:ext uri="{FF2B5EF4-FFF2-40B4-BE49-F238E27FC236}">
              <a16:creationId xmlns:a16="http://schemas.microsoft.com/office/drawing/2014/main" id="{0B1C7E1B-B006-4281-988B-B689C89DF838}"/>
            </a:ext>
          </a:extLst>
        </xdr:cNvPr>
        <xdr:cNvCxnSpPr/>
      </xdr:nvCxnSpPr>
      <xdr:spPr>
        <a:xfrm flipV="1">
          <a:off x="13326745" y="4297045"/>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61595</xdr:rowOff>
    </xdr:from>
    <xdr:ext cx="466725" cy="259080"/>
    <xdr:sp macro="" textlink="">
      <xdr:nvSpPr>
        <xdr:cNvPr id="138" name="債務償還比率最小値テキスト">
          <a:extLst>
            <a:ext uri="{FF2B5EF4-FFF2-40B4-BE49-F238E27FC236}">
              <a16:creationId xmlns:a16="http://schemas.microsoft.com/office/drawing/2014/main" id="{904427E4-07E8-4F10-95B2-2A93C7ECC243}"/>
            </a:ext>
          </a:extLst>
        </xdr:cNvPr>
        <xdr:cNvSpPr txBox="1"/>
      </xdr:nvSpPr>
      <xdr:spPr>
        <a:xfrm>
          <a:off x="13379450" y="55702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57785</xdr:rowOff>
    </xdr:from>
    <xdr:to>
      <xdr:col>76</xdr:col>
      <xdr:colOff>111125</xdr:colOff>
      <xdr:row>34</xdr:row>
      <xdr:rowOff>57785</xdr:rowOff>
    </xdr:to>
    <xdr:cxnSp macro="">
      <xdr:nvCxnSpPr>
        <xdr:cNvPr id="139" name="直線コネクタ 138">
          <a:extLst>
            <a:ext uri="{FF2B5EF4-FFF2-40B4-BE49-F238E27FC236}">
              <a16:creationId xmlns:a16="http://schemas.microsoft.com/office/drawing/2014/main" id="{9D9B763E-F1A5-4C10-9F53-D6C0F4A256B9}"/>
            </a:ext>
          </a:extLst>
        </xdr:cNvPr>
        <xdr:cNvCxnSpPr/>
      </xdr:nvCxnSpPr>
      <xdr:spPr>
        <a:xfrm>
          <a:off x="13255625" y="5563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7185" cy="255905"/>
    <xdr:sp macro="" textlink="">
      <xdr:nvSpPr>
        <xdr:cNvPr id="140" name="債務償還比率最大値テキスト">
          <a:extLst>
            <a:ext uri="{FF2B5EF4-FFF2-40B4-BE49-F238E27FC236}">
              <a16:creationId xmlns:a16="http://schemas.microsoft.com/office/drawing/2014/main" id="{62F355CA-608C-4253-8B37-F4F08C8E931A}"/>
            </a:ext>
          </a:extLst>
        </xdr:cNvPr>
        <xdr:cNvSpPr txBox="1"/>
      </xdr:nvSpPr>
      <xdr:spPr>
        <a:xfrm>
          <a:off x="13379450" y="4075430"/>
          <a:ext cx="337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41" name="直線コネクタ 140">
          <a:extLst>
            <a:ext uri="{FF2B5EF4-FFF2-40B4-BE49-F238E27FC236}">
              <a16:creationId xmlns:a16="http://schemas.microsoft.com/office/drawing/2014/main" id="{81B5E6F4-FBEE-4FA0-B195-1CBE26DBA3E3}"/>
            </a:ext>
          </a:extLst>
        </xdr:cNvPr>
        <xdr:cNvCxnSpPr/>
      </xdr:nvCxnSpPr>
      <xdr:spPr>
        <a:xfrm>
          <a:off x="13255625" y="4297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159385</xdr:rowOff>
    </xdr:from>
    <xdr:ext cx="466725" cy="258445"/>
    <xdr:sp macro="" textlink="">
      <xdr:nvSpPr>
        <xdr:cNvPr id="142" name="債務償還比率平均値テキスト">
          <a:extLst>
            <a:ext uri="{FF2B5EF4-FFF2-40B4-BE49-F238E27FC236}">
              <a16:creationId xmlns:a16="http://schemas.microsoft.com/office/drawing/2014/main" id="{9F749E85-C937-4B4E-BE3C-84B9A6F8196D}"/>
            </a:ext>
          </a:extLst>
        </xdr:cNvPr>
        <xdr:cNvSpPr txBox="1"/>
      </xdr:nvSpPr>
      <xdr:spPr>
        <a:xfrm>
          <a:off x="13379450" y="4858385"/>
          <a:ext cx="4667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9525</xdr:rowOff>
    </xdr:from>
    <xdr:to>
      <xdr:col>76</xdr:col>
      <xdr:colOff>73025</xdr:colOff>
      <xdr:row>30</xdr:row>
      <xdr:rowOff>111125</xdr:rowOff>
    </xdr:to>
    <xdr:sp macro="" textlink="">
      <xdr:nvSpPr>
        <xdr:cNvPr id="143" name="フローチャート: 判断 142">
          <a:extLst>
            <a:ext uri="{FF2B5EF4-FFF2-40B4-BE49-F238E27FC236}">
              <a16:creationId xmlns:a16="http://schemas.microsoft.com/office/drawing/2014/main" id="{850A0C90-9DAD-42C5-9DA0-CDB867C1FCA8}"/>
            </a:ext>
          </a:extLst>
        </xdr:cNvPr>
        <xdr:cNvSpPr/>
      </xdr:nvSpPr>
      <xdr:spPr>
        <a:xfrm>
          <a:off x="13293725" y="48641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154940</xdr:rowOff>
    </xdr:from>
    <xdr:to>
      <xdr:col>72</xdr:col>
      <xdr:colOff>123825</xdr:colOff>
      <xdr:row>30</xdr:row>
      <xdr:rowOff>85090</xdr:rowOff>
    </xdr:to>
    <xdr:sp macro="" textlink="">
      <xdr:nvSpPr>
        <xdr:cNvPr id="144" name="フローチャート: 判断 143">
          <a:extLst>
            <a:ext uri="{FF2B5EF4-FFF2-40B4-BE49-F238E27FC236}">
              <a16:creationId xmlns:a16="http://schemas.microsoft.com/office/drawing/2014/main" id="{4DB455A1-5DC1-47B0-93CE-9B7B374E42DD}"/>
            </a:ext>
          </a:extLst>
        </xdr:cNvPr>
        <xdr:cNvSpPr/>
      </xdr:nvSpPr>
      <xdr:spPr>
        <a:xfrm>
          <a:off x="12646025" y="48507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50800</xdr:rowOff>
    </xdr:from>
    <xdr:to>
      <xdr:col>68</xdr:col>
      <xdr:colOff>123825</xdr:colOff>
      <xdr:row>31</xdr:row>
      <xdr:rowOff>152400</xdr:rowOff>
    </xdr:to>
    <xdr:sp macro="" textlink="">
      <xdr:nvSpPr>
        <xdr:cNvPr id="145" name="フローチャート: 判断 144">
          <a:extLst>
            <a:ext uri="{FF2B5EF4-FFF2-40B4-BE49-F238E27FC236}">
              <a16:creationId xmlns:a16="http://schemas.microsoft.com/office/drawing/2014/main" id="{87085F08-AFED-465D-AE9C-F32410DF2AA2}"/>
            </a:ext>
          </a:extLst>
        </xdr:cNvPr>
        <xdr:cNvSpPr/>
      </xdr:nvSpPr>
      <xdr:spPr>
        <a:xfrm>
          <a:off x="11960225" y="50673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167005</xdr:rowOff>
    </xdr:from>
    <xdr:to>
      <xdr:col>64</xdr:col>
      <xdr:colOff>123825</xdr:colOff>
      <xdr:row>32</xdr:row>
      <xdr:rowOff>97790</xdr:rowOff>
    </xdr:to>
    <xdr:sp macro="" textlink="">
      <xdr:nvSpPr>
        <xdr:cNvPr id="146" name="フローチャート: 判断 145">
          <a:extLst>
            <a:ext uri="{FF2B5EF4-FFF2-40B4-BE49-F238E27FC236}">
              <a16:creationId xmlns:a16="http://schemas.microsoft.com/office/drawing/2014/main" id="{7754D299-2727-42DB-9FE3-2A4562046708}"/>
            </a:ext>
          </a:extLst>
        </xdr:cNvPr>
        <xdr:cNvSpPr/>
      </xdr:nvSpPr>
      <xdr:spPr>
        <a:xfrm>
          <a:off x="11274425" y="5183505"/>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27940</xdr:rowOff>
    </xdr:from>
    <xdr:to>
      <xdr:col>60</xdr:col>
      <xdr:colOff>123825</xdr:colOff>
      <xdr:row>32</xdr:row>
      <xdr:rowOff>129540</xdr:rowOff>
    </xdr:to>
    <xdr:sp macro="" textlink="">
      <xdr:nvSpPr>
        <xdr:cNvPr id="147" name="フローチャート: 判断 146">
          <a:extLst>
            <a:ext uri="{FF2B5EF4-FFF2-40B4-BE49-F238E27FC236}">
              <a16:creationId xmlns:a16="http://schemas.microsoft.com/office/drawing/2014/main" id="{D55CF70E-1A6B-4FE7-9598-78C523BDFF45}"/>
            </a:ext>
          </a:extLst>
        </xdr:cNvPr>
        <xdr:cNvSpPr/>
      </xdr:nvSpPr>
      <xdr:spPr>
        <a:xfrm>
          <a:off x="10588625" y="52127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250"/>
    <xdr:sp macro="" textlink="">
      <xdr:nvSpPr>
        <xdr:cNvPr id="148" name="テキスト ボックス 147">
          <a:extLst>
            <a:ext uri="{FF2B5EF4-FFF2-40B4-BE49-F238E27FC236}">
              <a16:creationId xmlns:a16="http://schemas.microsoft.com/office/drawing/2014/main" id="{6204CE7E-2517-4A78-9877-0727EE9152B6}"/>
            </a:ext>
          </a:extLst>
        </xdr:cNvPr>
        <xdr:cNvSpPr txBox="1"/>
      </xdr:nvSpPr>
      <xdr:spPr>
        <a:xfrm>
          <a:off x="13169900" y="6036945"/>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825" cy="222250"/>
    <xdr:sp macro="" textlink="">
      <xdr:nvSpPr>
        <xdr:cNvPr id="149" name="テキスト ボックス 148">
          <a:extLst>
            <a:ext uri="{FF2B5EF4-FFF2-40B4-BE49-F238E27FC236}">
              <a16:creationId xmlns:a16="http://schemas.microsoft.com/office/drawing/2014/main" id="{6151DB71-A965-4A5E-B59C-7FB97D93C872}"/>
            </a:ext>
          </a:extLst>
        </xdr:cNvPr>
        <xdr:cNvSpPr txBox="1"/>
      </xdr:nvSpPr>
      <xdr:spPr>
        <a:xfrm>
          <a:off x="12531725" y="60369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825" cy="222250"/>
    <xdr:sp macro="" textlink="">
      <xdr:nvSpPr>
        <xdr:cNvPr id="150" name="テキスト ボックス 149">
          <a:extLst>
            <a:ext uri="{FF2B5EF4-FFF2-40B4-BE49-F238E27FC236}">
              <a16:creationId xmlns:a16="http://schemas.microsoft.com/office/drawing/2014/main" id="{5CA23F43-DF1C-4EAA-BE36-5D1E59587064}"/>
            </a:ext>
          </a:extLst>
        </xdr:cNvPr>
        <xdr:cNvSpPr txBox="1"/>
      </xdr:nvSpPr>
      <xdr:spPr>
        <a:xfrm>
          <a:off x="11845925" y="60369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825" cy="222250"/>
    <xdr:sp macro="" textlink="">
      <xdr:nvSpPr>
        <xdr:cNvPr id="151" name="テキスト ボックス 150">
          <a:extLst>
            <a:ext uri="{FF2B5EF4-FFF2-40B4-BE49-F238E27FC236}">
              <a16:creationId xmlns:a16="http://schemas.microsoft.com/office/drawing/2014/main" id="{028E4D66-08E2-4665-B76C-5F9A36F56913}"/>
            </a:ext>
          </a:extLst>
        </xdr:cNvPr>
        <xdr:cNvSpPr txBox="1"/>
      </xdr:nvSpPr>
      <xdr:spPr>
        <a:xfrm>
          <a:off x="11160125" y="60369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825" cy="222250"/>
    <xdr:sp macro="" textlink="">
      <xdr:nvSpPr>
        <xdr:cNvPr id="152" name="テキスト ボックス 151">
          <a:extLst>
            <a:ext uri="{FF2B5EF4-FFF2-40B4-BE49-F238E27FC236}">
              <a16:creationId xmlns:a16="http://schemas.microsoft.com/office/drawing/2014/main" id="{E575FE04-128C-4AE5-9D8C-7D03B9209501}"/>
            </a:ext>
          </a:extLst>
        </xdr:cNvPr>
        <xdr:cNvSpPr txBox="1"/>
      </xdr:nvSpPr>
      <xdr:spPr>
        <a:xfrm>
          <a:off x="10474325" y="60369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72</xdr:col>
      <xdr:colOff>22225</xdr:colOff>
      <xdr:row>26</xdr:row>
      <xdr:rowOff>146685</xdr:rowOff>
    </xdr:from>
    <xdr:to>
      <xdr:col>72</xdr:col>
      <xdr:colOff>123825</xdr:colOff>
      <xdr:row>27</xdr:row>
      <xdr:rowOff>76835</xdr:rowOff>
    </xdr:to>
    <xdr:sp macro="" textlink="">
      <xdr:nvSpPr>
        <xdr:cNvPr id="153" name="楕円 152">
          <a:extLst>
            <a:ext uri="{FF2B5EF4-FFF2-40B4-BE49-F238E27FC236}">
              <a16:creationId xmlns:a16="http://schemas.microsoft.com/office/drawing/2014/main" id="{06F22698-9050-4070-BE79-DB5622B3D983}"/>
            </a:ext>
          </a:extLst>
        </xdr:cNvPr>
        <xdr:cNvSpPr/>
      </xdr:nvSpPr>
      <xdr:spPr>
        <a:xfrm>
          <a:off x="12646025" y="4353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62230</xdr:rowOff>
    </xdr:from>
    <xdr:to>
      <xdr:col>68</xdr:col>
      <xdr:colOff>123825</xdr:colOff>
      <xdr:row>27</xdr:row>
      <xdr:rowOff>163830</xdr:rowOff>
    </xdr:to>
    <xdr:sp macro="" textlink="">
      <xdr:nvSpPr>
        <xdr:cNvPr id="154" name="楕円 153">
          <a:extLst>
            <a:ext uri="{FF2B5EF4-FFF2-40B4-BE49-F238E27FC236}">
              <a16:creationId xmlns:a16="http://schemas.microsoft.com/office/drawing/2014/main" id="{21ECE02D-F957-44C8-B77A-C9991F5ABC47}"/>
            </a:ext>
          </a:extLst>
        </xdr:cNvPr>
        <xdr:cNvSpPr/>
      </xdr:nvSpPr>
      <xdr:spPr>
        <a:xfrm>
          <a:off x="11960225" y="44373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26035</xdr:rowOff>
    </xdr:from>
    <xdr:to>
      <xdr:col>72</xdr:col>
      <xdr:colOff>73025</xdr:colOff>
      <xdr:row>27</xdr:row>
      <xdr:rowOff>113030</xdr:rowOff>
    </xdr:to>
    <xdr:cxnSp macro="">
      <xdr:nvCxnSpPr>
        <xdr:cNvPr id="155" name="直線コネクタ 154">
          <a:extLst>
            <a:ext uri="{FF2B5EF4-FFF2-40B4-BE49-F238E27FC236}">
              <a16:creationId xmlns:a16="http://schemas.microsoft.com/office/drawing/2014/main" id="{007C2AE8-7C77-4611-9D75-093529305FD2}"/>
            </a:ext>
          </a:extLst>
        </xdr:cNvPr>
        <xdr:cNvCxnSpPr/>
      </xdr:nvCxnSpPr>
      <xdr:spPr>
        <a:xfrm flipV="1">
          <a:off x="12007850" y="4401185"/>
          <a:ext cx="6858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27305</xdr:rowOff>
    </xdr:from>
    <xdr:to>
      <xdr:col>64</xdr:col>
      <xdr:colOff>123825</xdr:colOff>
      <xdr:row>28</xdr:row>
      <xdr:rowOff>128905</xdr:rowOff>
    </xdr:to>
    <xdr:sp macro="" textlink="">
      <xdr:nvSpPr>
        <xdr:cNvPr id="156" name="楕円 155">
          <a:extLst>
            <a:ext uri="{FF2B5EF4-FFF2-40B4-BE49-F238E27FC236}">
              <a16:creationId xmlns:a16="http://schemas.microsoft.com/office/drawing/2014/main" id="{D980C7A9-9825-410A-B98B-523F36489689}"/>
            </a:ext>
          </a:extLst>
        </xdr:cNvPr>
        <xdr:cNvSpPr/>
      </xdr:nvSpPr>
      <xdr:spPr>
        <a:xfrm>
          <a:off x="11274425" y="45643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113030</xdr:rowOff>
    </xdr:from>
    <xdr:to>
      <xdr:col>68</xdr:col>
      <xdr:colOff>73025</xdr:colOff>
      <xdr:row>28</xdr:row>
      <xdr:rowOff>78105</xdr:rowOff>
    </xdr:to>
    <xdr:cxnSp macro="">
      <xdr:nvCxnSpPr>
        <xdr:cNvPr id="157" name="直線コネクタ 156">
          <a:extLst>
            <a:ext uri="{FF2B5EF4-FFF2-40B4-BE49-F238E27FC236}">
              <a16:creationId xmlns:a16="http://schemas.microsoft.com/office/drawing/2014/main" id="{BB4E85FA-F5F4-476A-9E5F-4319D8675EC3}"/>
            </a:ext>
          </a:extLst>
        </xdr:cNvPr>
        <xdr:cNvCxnSpPr/>
      </xdr:nvCxnSpPr>
      <xdr:spPr>
        <a:xfrm flipV="1">
          <a:off x="11322050" y="4485005"/>
          <a:ext cx="6858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166370</xdr:rowOff>
    </xdr:from>
    <xdr:to>
      <xdr:col>60</xdr:col>
      <xdr:colOff>123825</xdr:colOff>
      <xdr:row>29</xdr:row>
      <xdr:rowOff>95885</xdr:rowOff>
    </xdr:to>
    <xdr:sp macro="" textlink="">
      <xdr:nvSpPr>
        <xdr:cNvPr id="158" name="楕円 157">
          <a:extLst>
            <a:ext uri="{FF2B5EF4-FFF2-40B4-BE49-F238E27FC236}">
              <a16:creationId xmlns:a16="http://schemas.microsoft.com/office/drawing/2014/main" id="{D7C956FF-0CD6-4817-8482-490027D994AE}"/>
            </a:ext>
          </a:extLst>
        </xdr:cNvPr>
        <xdr:cNvSpPr/>
      </xdr:nvSpPr>
      <xdr:spPr>
        <a:xfrm>
          <a:off x="10588625" y="4697095"/>
          <a:ext cx="952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78105</xdr:rowOff>
    </xdr:from>
    <xdr:to>
      <xdr:col>64</xdr:col>
      <xdr:colOff>73025</xdr:colOff>
      <xdr:row>29</xdr:row>
      <xdr:rowOff>45085</xdr:rowOff>
    </xdr:to>
    <xdr:cxnSp macro="">
      <xdr:nvCxnSpPr>
        <xdr:cNvPr id="159" name="直線コネクタ 158">
          <a:extLst>
            <a:ext uri="{FF2B5EF4-FFF2-40B4-BE49-F238E27FC236}">
              <a16:creationId xmlns:a16="http://schemas.microsoft.com/office/drawing/2014/main" id="{899EE2F0-5F78-49AA-A656-B57C6AF3444A}"/>
            </a:ext>
          </a:extLst>
        </xdr:cNvPr>
        <xdr:cNvCxnSpPr/>
      </xdr:nvCxnSpPr>
      <xdr:spPr>
        <a:xfrm flipV="1">
          <a:off x="10636250" y="4612005"/>
          <a:ext cx="6858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76200</xdr:rowOff>
    </xdr:from>
    <xdr:ext cx="466725" cy="255905"/>
    <xdr:sp macro="" textlink="">
      <xdr:nvSpPr>
        <xdr:cNvPr id="160" name="n_1aveValue債務償還比率">
          <a:extLst>
            <a:ext uri="{FF2B5EF4-FFF2-40B4-BE49-F238E27FC236}">
              <a16:creationId xmlns:a16="http://schemas.microsoft.com/office/drawing/2014/main" id="{A3F3FC16-E685-4F33-92AF-BE6F6E75D370}"/>
            </a:ext>
          </a:extLst>
        </xdr:cNvPr>
        <xdr:cNvSpPr txBox="1"/>
      </xdr:nvSpPr>
      <xdr:spPr>
        <a:xfrm>
          <a:off x="12465050" y="49339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143510</xdr:rowOff>
    </xdr:from>
    <xdr:ext cx="466725" cy="255905"/>
    <xdr:sp macro="" textlink="">
      <xdr:nvSpPr>
        <xdr:cNvPr id="161" name="n_2aveValue債務償還比率">
          <a:extLst>
            <a:ext uri="{FF2B5EF4-FFF2-40B4-BE49-F238E27FC236}">
              <a16:creationId xmlns:a16="http://schemas.microsoft.com/office/drawing/2014/main" id="{A91B554D-8DDE-4B89-AB8C-08922979734D}"/>
            </a:ext>
          </a:extLst>
        </xdr:cNvPr>
        <xdr:cNvSpPr txBox="1"/>
      </xdr:nvSpPr>
      <xdr:spPr>
        <a:xfrm>
          <a:off x="11788775" y="51600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32</xdr:row>
      <xdr:rowOff>88265</xdr:rowOff>
    </xdr:from>
    <xdr:ext cx="466725" cy="255905"/>
    <xdr:sp macro="" textlink="">
      <xdr:nvSpPr>
        <xdr:cNvPr id="162" name="n_3aveValue債務償還比率">
          <a:extLst>
            <a:ext uri="{FF2B5EF4-FFF2-40B4-BE49-F238E27FC236}">
              <a16:creationId xmlns:a16="http://schemas.microsoft.com/office/drawing/2014/main" id="{A3F5B4D1-DB87-4998-A5AD-8EC036C6D55D}"/>
            </a:ext>
          </a:extLst>
        </xdr:cNvPr>
        <xdr:cNvSpPr txBox="1"/>
      </xdr:nvSpPr>
      <xdr:spPr>
        <a:xfrm>
          <a:off x="11102975" y="52666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32</xdr:row>
      <xdr:rowOff>120650</xdr:rowOff>
    </xdr:from>
    <xdr:ext cx="466725" cy="255905"/>
    <xdr:sp macro="" textlink="">
      <xdr:nvSpPr>
        <xdr:cNvPr id="163" name="n_4aveValue債務償還比率">
          <a:extLst>
            <a:ext uri="{FF2B5EF4-FFF2-40B4-BE49-F238E27FC236}">
              <a16:creationId xmlns:a16="http://schemas.microsoft.com/office/drawing/2014/main" id="{64F06B47-63DC-4978-A2F9-610A9A3AB849}"/>
            </a:ext>
          </a:extLst>
        </xdr:cNvPr>
        <xdr:cNvSpPr txBox="1"/>
      </xdr:nvSpPr>
      <xdr:spPr>
        <a:xfrm>
          <a:off x="10417175" y="53054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48260</xdr:colOff>
      <xdr:row>25</xdr:row>
      <xdr:rowOff>93345</xdr:rowOff>
    </xdr:from>
    <xdr:ext cx="401955" cy="259080"/>
    <xdr:sp macro="" textlink="">
      <xdr:nvSpPr>
        <xdr:cNvPr id="164" name="n_1mainValue債務償還比率">
          <a:extLst>
            <a:ext uri="{FF2B5EF4-FFF2-40B4-BE49-F238E27FC236}">
              <a16:creationId xmlns:a16="http://schemas.microsoft.com/office/drawing/2014/main" id="{9E26769A-1E3B-41B8-AC66-B3AA7E2C816D}"/>
            </a:ext>
          </a:extLst>
        </xdr:cNvPr>
        <xdr:cNvSpPr txBox="1"/>
      </xdr:nvSpPr>
      <xdr:spPr>
        <a:xfrm>
          <a:off x="12494260" y="41414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26</xdr:row>
      <xdr:rowOff>8890</xdr:rowOff>
    </xdr:from>
    <xdr:ext cx="466725" cy="255905"/>
    <xdr:sp macro="" textlink="">
      <xdr:nvSpPr>
        <xdr:cNvPr id="165" name="n_2mainValue債務償還比率">
          <a:extLst>
            <a:ext uri="{FF2B5EF4-FFF2-40B4-BE49-F238E27FC236}">
              <a16:creationId xmlns:a16="http://schemas.microsoft.com/office/drawing/2014/main" id="{FA257680-0E26-4D57-B7AC-421B396990C3}"/>
            </a:ext>
          </a:extLst>
        </xdr:cNvPr>
        <xdr:cNvSpPr txBox="1"/>
      </xdr:nvSpPr>
      <xdr:spPr>
        <a:xfrm>
          <a:off x="11788775" y="42221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26</xdr:row>
      <xdr:rowOff>145415</xdr:rowOff>
    </xdr:from>
    <xdr:ext cx="466725" cy="255905"/>
    <xdr:sp macro="" textlink="">
      <xdr:nvSpPr>
        <xdr:cNvPr id="166" name="n_3mainValue債務償還比率">
          <a:extLst>
            <a:ext uri="{FF2B5EF4-FFF2-40B4-BE49-F238E27FC236}">
              <a16:creationId xmlns:a16="http://schemas.microsoft.com/office/drawing/2014/main" id="{A9467436-50A9-46AF-9876-283CB1E916F3}"/>
            </a:ext>
          </a:extLst>
        </xdr:cNvPr>
        <xdr:cNvSpPr txBox="1"/>
      </xdr:nvSpPr>
      <xdr:spPr>
        <a:xfrm>
          <a:off x="11102975" y="43522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27</xdr:row>
      <xdr:rowOff>112395</xdr:rowOff>
    </xdr:from>
    <xdr:ext cx="466725" cy="255905"/>
    <xdr:sp macro="" textlink="">
      <xdr:nvSpPr>
        <xdr:cNvPr id="167" name="n_4mainValue債務償還比率">
          <a:extLst>
            <a:ext uri="{FF2B5EF4-FFF2-40B4-BE49-F238E27FC236}">
              <a16:creationId xmlns:a16="http://schemas.microsoft.com/office/drawing/2014/main" id="{FB2588AB-8733-49E0-B986-075A998A384B}"/>
            </a:ext>
          </a:extLst>
        </xdr:cNvPr>
        <xdr:cNvSpPr txBox="1"/>
      </xdr:nvSpPr>
      <xdr:spPr>
        <a:xfrm>
          <a:off x="10417175" y="44843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EEDFBBC1-0365-40DE-B894-670BA61EBD7F}"/>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9" name="正方形/長方形 168">
          <a:extLst>
            <a:ext uri="{FF2B5EF4-FFF2-40B4-BE49-F238E27FC236}">
              <a16:creationId xmlns:a16="http://schemas.microsoft.com/office/drawing/2014/main" id="{DA61A69D-295D-49F3-8AD3-514995D1787E}"/>
            </a:ext>
          </a:extLst>
        </xdr:cNvPr>
        <xdr:cNvSpPr/>
      </xdr:nvSpPr>
      <xdr:spPr>
        <a:xfrm>
          <a:off x="1158875" y="10341610"/>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70" name="テキスト ボックス 169">
          <a:extLst>
            <a:ext uri="{FF2B5EF4-FFF2-40B4-BE49-F238E27FC236}">
              <a16:creationId xmlns:a16="http://schemas.microsoft.com/office/drawing/2014/main" id="{C3B67264-AB6B-40CB-B88A-75BDF020B66F}"/>
            </a:ext>
          </a:extLst>
        </xdr:cNvPr>
        <xdr:cNvSpPr txBox="1"/>
      </xdr:nvSpPr>
      <xdr:spPr>
        <a:xfrm>
          <a:off x="835025" y="702945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030" cy="239395"/>
    <xdr:sp macro="" textlink="">
      <xdr:nvSpPr>
        <xdr:cNvPr id="171" name="テキスト ボックス 170">
          <a:extLst>
            <a:ext uri="{FF2B5EF4-FFF2-40B4-BE49-F238E27FC236}">
              <a16:creationId xmlns:a16="http://schemas.microsoft.com/office/drawing/2014/main" id="{DD530F04-57EF-43D7-AEEA-C55AA97A37DE}"/>
            </a:ext>
          </a:extLst>
        </xdr:cNvPr>
        <xdr:cNvSpPr txBox="1"/>
      </xdr:nvSpPr>
      <xdr:spPr>
        <a:xfrm>
          <a:off x="6302375" y="9553575"/>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2" name="テキスト ボックス 171">
          <a:extLst>
            <a:ext uri="{FF2B5EF4-FFF2-40B4-BE49-F238E27FC236}">
              <a16:creationId xmlns:a16="http://schemas.microsoft.com/office/drawing/2014/main" id="{341F1DF6-9147-4F20-9427-DC36DAE83FD3}"/>
            </a:ext>
          </a:extLst>
        </xdr:cNvPr>
        <xdr:cNvSpPr txBox="1"/>
      </xdr:nvSpPr>
      <xdr:spPr>
        <a:xfrm>
          <a:off x="835025" y="1055116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030" cy="241300"/>
    <xdr:sp macro="" textlink="">
      <xdr:nvSpPr>
        <xdr:cNvPr id="173" name="テキスト ボックス 172">
          <a:extLst>
            <a:ext uri="{FF2B5EF4-FFF2-40B4-BE49-F238E27FC236}">
              <a16:creationId xmlns:a16="http://schemas.microsoft.com/office/drawing/2014/main" id="{C09B4399-7B7D-4D0A-912F-E956A6B6536C}"/>
            </a:ext>
          </a:extLst>
        </xdr:cNvPr>
        <xdr:cNvSpPr txBox="1"/>
      </xdr:nvSpPr>
      <xdr:spPr>
        <a:xfrm>
          <a:off x="6302375" y="13160375"/>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18F13F-DDC4-4AD7-8C07-4C5F8C5E4234}"/>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013373-3BC5-42C1-8B2A-27D010CB6E6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03BFA7-F7B2-4F3F-A030-5449885E7A2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314375-9521-4494-A9B2-2442BD8B8EC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DF64D93-B72C-423D-AF97-A7A6C08749AF}"/>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43CB77-5D90-41DA-A97B-2B68D529215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BD63BE-B589-4AE0-AB48-1B87B291D8A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EE0B5CA-FECB-42C0-B18F-AF72C0517F2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028FEE-A6DC-4F7F-BBA2-861FF66C427A}"/>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4573423-51D4-4C6A-87E0-E270B4B29F28}"/>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15,505
14,603
13.86
8,682,006
8,267,129
384,394
5,408,624
3,517,357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98B4DA-1D43-4405-A974-3E9162469697}"/>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EB2603-22E0-4F45-BA29-AD8BC6031965}"/>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40C169-509B-4A8F-95C0-8DE384564BA3}"/>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6F4727-49DC-4A34-A0C0-1B1B9654CA60}"/>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7559C5-2ECA-4A78-B9D8-04AFAE32BDCD}"/>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B64AB01-FA03-4F2F-B2B3-56A5E57AB764}"/>
            </a:ext>
          </a:extLst>
        </xdr:cNvPr>
        <xdr:cNvSpPr/>
      </xdr:nvSpPr>
      <xdr:spPr>
        <a:xfrm>
          <a:off x="6467475" y="161925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28C629B-02F7-4457-A65D-16644755466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107578-88E6-47CA-80FC-CCFEFA2FE1CE}"/>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E341D7-C250-4A05-B806-9E7B3E5137A6}"/>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1D2B2C6-2ADA-40DF-A5CD-E16CDB513772}"/>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E3EADA1-9CC1-44F1-9E09-E67B10D8A9D7}"/>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936CE4-8611-4E8A-A4AB-D2D1EC93430F}"/>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74C72A-78C4-4E6B-B41B-9C5AD426C85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B5A5ECF-7DA5-46AA-AEA2-AC17B38D6A93}"/>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972F6C-95E4-4A1A-851C-EB7D278A2AEB}"/>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3A32ED-44D2-46B7-8116-C044D64D77C8}"/>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1861E5-5D97-4A50-97F6-2C5906165AE6}"/>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D979607F-FC97-4112-B339-2E1C379AACD7}"/>
            </a:ext>
          </a:extLst>
        </xdr:cNvPr>
        <xdr:cNvSpPr txBox="1"/>
      </xdr:nvSpPr>
      <xdr:spPr>
        <a:xfrm>
          <a:off x="638175" y="26384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9C208A3B-0801-408D-871B-ECA9E78854C0}"/>
            </a:ext>
          </a:extLst>
        </xdr:cNvPr>
        <xdr:cNvSpPr txBox="1"/>
      </xdr:nvSpPr>
      <xdr:spPr>
        <a:xfrm>
          <a:off x="638175"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C2B34ED1-D175-45A8-8857-17630451D859}"/>
            </a:ext>
          </a:extLst>
        </xdr:cNvPr>
        <xdr:cNvSpPr txBox="1"/>
      </xdr:nvSpPr>
      <xdr:spPr>
        <a:xfrm>
          <a:off x="638175" y="3238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C71F834E-AFAC-40C9-A32F-53F685FA4136}"/>
            </a:ext>
          </a:extLst>
        </xdr:cNvPr>
        <xdr:cNvSpPr txBox="1"/>
      </xdr:nvSpPr>
      <xdr:spPr>
        <a:xfrm>
          <a:off x="638175" y="35433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97F2E7-07BD-4F96-B581-B3E7E65740C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7541954-534F-405A-9324-451BD27A88A4}"/>
            </a:ext>
          </a:extLst>
        </xdr:cNvPr>
        <xdr:cNvSpPr/>
      </xdr:nvSpPr>
      <xdr:spPr>
        <a:xfrm>
          <a:off x="80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F343955-D183-4372-9D4F-CBCBF561EBA2}"/>
            </a:ext>
          </a:extLst>
        </xdr:cNvPr>
        <xdr:cNvSpPr/>
      </xdr:nvSpPr>
      <xdr:spPr>
        <a:xfrm>
          <a:off x="80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6A6586-1E69-49AC-809C-0DCFD89C91CF}"/>
            </a:ext>
          </a:extLst>
        </xdr:cNvPr>
        <xdr:cNvSpPr/>
      </xdr:nvSpPr>
      <xdr:spPr>
        <a:xfrm>
          <a:off x="17145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CE3614B-1156-45FC-B1BF-73133D9D3249}"/>
            </a:ext>
          </a:extLst>
        </xdr:cNvPr>
        <xdr:cNvSpPr/>
      </xdr:nvSpPr>
      <xdr:spPr>
        <a:xfrm>
          <a:off x="17145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2124192-D87B-4361-A693-49BDAE566D12}"/>
            </a:ext>
          </a:extLst>
        </xdr:cNvPr>
        <xdr:cNvSpPr/>
      </xdr:nvSpPr>
      <xdr:spPr>
        <a:xfrm>
          <a:off x="27432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AA327F6-A649-4CAA-9B9A-318AF2611DF7}"/>
            </a:ext>
          </a:extLst>
        </xdr:cNvPr>
        <xdr:cNvSpPr/>
      </xdr:nvSpPr>
      <xdr:spPr>
        <a:xfrm>
          <a:off x="27432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3D82B26-61EE-447B-8FAD-EB2205FDBB76}"/>
            </a:ext>
          </a:extLst>
        </xdr:cNvPr>
        <xdr:cNvSpPr/>
      </xdr:nvSpPr>
      <xdr:spPr>
        <a:xfrm>
          <a:off x="6858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a:extLst>
            <a:ext uri="{FF2B5EF4-FFF2-40B4-BE49-F238E27FC236}">
              <a16:creationId xmlns:a16="http://schemas.microsoft.com/office/drawing/2014/main" id="{9F39E490-EB02-4644-8385-B1B8B5DF04A1}"/>
            </a:ext>
          </a:extLst>
        </xdr:cNvPr>
        <xdr:cNvSpPr txBox="1"/>
      </xdr:nvSpPr>
      <xdr:spPr>
        <a:xfrm>
          <a:off x="666750" y="485775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C7D2132-0C8B-42D5-BC0C-E39DD7EABAED}"/>
            </a:ext>
          </a:extLst>
        </xdr:cNvPr>
        <xdr:cNvCxnSpPr/>
      </xdr:nvCxnSpPr>
      <xdr:spPr>
        <a:xfrm>
          <a:off x="6858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a:extLst>
            <a:ext uri="{FF2B5EF4-FFF2-40B4-BE49-F238E27FC236}">
              <a16:creationId xmlns:a16="http://schemas.microsoft.com/office/drawing/2014/main" id="{7BDC3321-CE38-4432-8400-9DE66FDD12CC}"/>
            </a:ext>
          </a:extLst>
        </xdr:cNvPr>
        <xdr:cNvSpPr txBox="1"/>
      </xdr:nvSpPr>
      <xdr:spPr>
        <a:xfrm>
          <a:off x="278765" y="7065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967226F-5EBA-49AB-A653-6C1D0CD23AF5}"/>
            </a:ext>
          </a:extLst>
        </xdr:cNvPr>
        <xdr:cNvCxnSpPr/>
      </xdr:nvCxnSpPr>
      <xdr:spPr>
        <a:xfrm>
          <a:off x="6858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185" cy="259080"/>
    <xdr:sp macro="" textlink="">
      <xdr:nvSpPr>
        <xdr:cNvPr id="45" name="テキスト ボックス 44">
          <a:extLst>
            <a:ext uri="{FF2B5EF4-FFF2-40B4-BE49-F238E27FC236}">
              <a16:creationId xmlns:a16="http://schemas.microsoft.com/office/drawing/2014/main" id="{41C64931-1ECC-4DCA-9934-A1A64D566B2C}"/>
            </a:ext>
          </a:extLst>
        </xdr:cNvPr>
        <xdr:cNvSpPr txBox="1"/>
      </xdr:nvSpPr>
      <xdr:spPr>
        <a:xfrm>
          <a:off x="278765" y="6703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1AC8049-4F6C-4B3B-8846-94CC7CC5A87A}"/>
            </a:ext>
          </a:extLst>
        </xdr:cNvPr>
        <xdr:cNvCxnSpPr/>
      </xdr:nvCxnSpPr>
      <xdr:spPr>
        <a:xfrm>
          <a:off x="6858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905"/>
    <xdr:sp macro="" textlink="">
      <xdr:nvSpPr>
        <xdr:cNvPr id="47" name="テキスト ボックス 46">
          <a:extLst>
            <a:ext uri="{FF2B5EF4-FFF2-40B4-BE49-F238E27FC236}">
              <a16:creationId xmlns:a16="http://schemas.microsoft.com/office/drawing/2014/main" id="{C9522D89-F4EC-4E37-AF7E-455E81F51A39}"/>
            </a:ext>
          </a:extLst>
        </xdr:cNvPr>
        <xdr:cNvSpPr txBox="1"/>
      </xdr:nvSpPr>
      <xdr:spPr>
        <a:xfrm>
          <a:off x="339725" y="63411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6229CE3-0A62-4D0A-B304-11734ABC6847}"/>
            </a:ext>
          </a:extLst>
        </xdr:cNvPr>
        <xdr:cNvCxnSpPr/>
      </xdr:nvCxnSpPr>
      <xdr:spPr>
        <a:xfrm>
          <a:off x="6858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91F6187F-BEF3-4C30-AF0F-7F617EDB5135}"/>
            </a:ext>
          </a:extLst>
        </xdr:cNvPr>
        <xdr:cNvSpPr txBox="1"/>
      </xdr:nvSpPr>
      <xdr:spPr>
        <a:xfrm>
          <a:off x="339725" y="5988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4CDBD2B-FE6D-42FD-BE6A-EB1CA6AFE568}"/>
            </a:ext>
          </a:extLst>
        </xdr:cNvPr>
        <xdr:cNvCxnSpPr/>
      </xdr:nvCxnSpPr>
      <xdr:spPr>
        <a:xfrm>
          <a:off x="6858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B2F91595-862C-4E05-99A5-50D3BC431463}"/>
            </a:ext>
          </a:extLst>
        </xdr:cNvPr>
        <xdr:cNvSpPr txBox="1"/>
      </xdr:nvSpPr>
      <xdr:spPr>
        <a:xfrm>
          <a:off x="339725" y="5626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15D7D7D-B739-41DB-8D24-D9A6A3C1F9AF}"/>
            </a:ext>
          </a:extLst>
        </xdr:cNvPr>
        <xdr:cNvCxnSpPr/>
      </xdr:nvCxnSpPr>
      <xdr:spPr>
        <a:xfrm>
          <a:off x="6858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5905"/>
    <xdr:sp macro="" textlink="">
      <xdr:nvSpPr>
        <xdr:cNvPr id="53" name="テキスト ボックス 52">
          <a:extLst>
            <a:ext uri="{FF2B5EF4-FFF2-40B4-BE49-F238E27FC236}">
              <a16:creationId xmlns:a16="http://schemas.microsoft.com/office/drawing/2014/main" id="{54E509F1-BBE2-4ED4-A4B1-03348C900EAD}"/>
            </a:ext>
          </a:extLst>
        </xdr:cNvPr>
        <xdr:cNvSpPr txBox="1"/>
      </xdr:nvSpPr>
      <xdr:spPr>
        <a:xfrm>
          <a:off x="339725" y="526478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488735C-D608-47C8-8D93-9B386BC09905}"/>
            </a:ext>
          </a:extLst>
        </xdr:cNvPr>
        <xdr:cNvCxnSpPr/>
      </xdr:nvCxnSpPr>
      <xdr:spPr>
        <a:xfrm>
          <a:off x="6858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5915" cy="259080"/>
    <xdr:sp macro="" textlink="">
      <xdr:nvSpPr>
        <xdr:cNvPr id="55" name="テキスト ボックス 54">
          <a:extLst>
            <a:ext uri="{FF2B5EF4-FFF2-40B4-BE49-F238E27FC236}">
              <a16:creationId xmlns:a16="http://schemas.microsoft.com/office/drawing/2014/main" id="{8D5FBFA9-CD0D-4387-96CF-FE5A88051223}"/>
            </a:ext>
          </a:extLst>
        </xdr:cNvPr>
        <xdr:cNvSpPr txBox="1"/>
      </xdr:nvSpPr>
      <xdr:spPr>
        <a:xfrm>
          <a:off x="387985" y="4902835"/>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5642F9D-FD44-43B4-B7AF-2005116F64CD}"/>
            </a:ext>
          </a:extLst>
        </xdr:cNvPr>
        <xdr:cNvSpPr/>
      </xdr:nvSpPr>
      <xdr:spPr>
        <a:xfrm>
          <a:off x="6858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100965</xdr:rowOff>
    </xdr:to>
    <xdr:cxnSp macro="">
      <xdr:nvCxnSpPr>
        <xdr:cNvPr id="57" name="直線コネクタ 56">
          <a:extLst>
            <a:ext uri="{FF2B5EF4-FFF2-40B4-BE49-F238E27FC236}">
              <a16:creationId xmlns:a16="http://schemas.microsoft.com/office/drawing/2014/main" id="{BCE27600-367C-4B7E-9AA2-32E9E1C29FEE}"/>
            </a:ext>
          </a:extLst>
        </xdr:cNvPr>
        <xdr:cNvCxnSpPr/>
      </xdr:nvCxnSpPr>
      <xdr:spPr>
        <a:xfrm flipV="1">
          <a:off x="4180840" y="5511800"/>
          <a:ext cx="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104775</xdr:rowOff>
    </xdr:from>
    <xdr:ext cx="405130" cy="259080"/>
    <xdr:sp macro="" textlink="">
      <xdr:nvSpPr>
        <xdr:cNvPr id="58" name="【道路】&#10;有形固定資産減価償却率最小値テキスト">
          <a:extLst>
            <a:ext uri="{FF2B5EF4-FFF2-40B4-BE49-F238E27FC236}">
              <a16:creationId xmlns:a16="http://schemas.microsoft.com/office/drawing/2014/main" id="{1AF39347-2246-40D5-B88C-085F7F7CEC75}"/>
            </a:ext>
          </a:extLst>
        </xdr:cNvPr>
        <xdr:cNvSpPr txBox="1"/>
      </xdr:nvSpPr>
      <xdr:spPr>
        <a:xfrm>
          <a:off x="4219575" y="6740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9" name="直線コネクタ 58">
          <a:extLst>
            <a:ext uri="{FF2B5EF4-FFF2-40B4-BE49-F238E27FC236}">
              <a16:creationId xmlns:a16="http://schemas.microsoft.com/office/drawing/2014/main" id="{E2457F0E-5E6E-41C0-AE9E-E4267A90EC22}"/>
            </a:ext>
          </a:extLst>
        </xdr:cNvPr>
        <xdr:cNvCxnSpPr/>
      </xdr:nvCxnSpPr>
      <xdr:spPr>
        <a:xfrm>
          <a:off x="4105275" y="6743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127635</xdr:rowOff>
    </xdr:from>
    <xdr:ext cx="405130" cy="259080"/>
    <xdr:sp macro="" textlink="">
      <xdr:nvSpPr>
        <xdr:cNvPr id="60" name="【道路】&#10;有形固定資産減価償却率最大値テキスト">
          <a:extLst>
            <a:ext uri="{FF2B5EF4-FFF2-40B4-BE49-F238E27FC236}">
              <a16:creationId xmlns:a16="http://schemas.microsoft.com/office/drawing/2014/main" id="{95819D27-894E-43D5-9FA0-06054F70341E}"/>
            </a:ext>
          </a:extLst>
        </xdr:cNvPr>
        <xdr:cNvSpPr txBox="1"/>
      </xdr:nvSpPr>
      <xdr:spPr>
        <a:xfrm>
          <a:off x="4219575" y="5306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0DF3D036-4053-4941-A348-A91E6F6EE545}"/>
            </a:ext>
          </a:extLst>
        </xdr:cNvPr>
        <xdr:cNvCxnSpPr/>
      </xdr:nvCxnSpPr>
      <xdr:spPr>
        <a:xfrm>
          <a:off x="4105275" y="551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48260</xdr:rowOff>
    </xdr:from>
    <xdr:ext cx="405130" cy="259080"/>
    <xdr:sp macro="" textlink="">
      <xdr:nvSpPr>
        <xdr:cNvPr id="62" name="【道路】&#10;有形固定資産減価償却率平均値テキスト">
          <a:extLst>
            <a:ext uri="{FF2B5EF4-FFF2-40B4-BE49-F238E27FC236}">
              <a16:creationId xmlns:a16="http://schemas.microsoft.com/office/drawing/2014/main" id="{284DDFB4-C774-4E70-B860-7F79907F4899}"/>
            </a:ext>
          </a:extLst>
        </xdr:cNvPr>
        <xdr:cNvSpPr txBox="1"/>
      </xdr:nvSpPr>
      <xdr:spPr>
        <a:xfrm>
          <a:off x="4219575" y="6036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63" name="フローチャート: 判断 62">
          <a:extLst>
            <a:ext uri="{FF2B5EF4-FFF2-40B4-BE49-F238E27FC236}">
              <a16:creationId xmlns:a16="http://schemas.microsoft.com/office/drawing/2014/main" id="{D888D2E6-2EE4-4397-A5D3-C836DE787DC2}"/>
            </a:ext>
          </a:extLst>
        </xdr:cNvPr>
        <xdr:cNvSpPr/>
      </xdr:nvSpPr>
      <xdr:spPr>
        <a:xfrm>
          <a:off x="4124325" y="6181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macro="" textlink="">
      <xdr:nvSpPr>
        <xdr:cNvPr id="64" name="フローチャート: 判断 63">
          <a:extLst>
            <a:ext uri="{FF2B5EF4-FFF2-40B4-BE49-F238E27FC236}">
              <a16:creationId xmlns:a16="http://schemas.microsoft.com/office/drawing/2014/main" id="{E766915E-7392-4175-BA38-5ED58D24F312}"/>
            </a:ext>
          </a:extLst>
        </xdr:cNvPr>
        <xdr:cNvSpPr/>
      </xdr:nvSpPr>
      <xdr:spPr>
        <a:xfrm>
          <a:off x="3381375" y="61537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a:extLst>
            <a:ext uri="{FF2B5EF4-FFF2-40B4-BE49-F238E27FC236}">
              <a16:creationId xmlns:a16="http://schemas.microsoft.com/office/drawing/2014/main" id="{AA6CE4DE-C25A-4F52-87AD-69F9DA692979}"/>
            </a:ext>
          </a:extLst>
        </xdr:cNvPr>
        <xdr:cNvSpPr/>
      </xdr:nvSpPr>
      <xdr:spPr>
        <a:xfrm>
          <a:off x="2571750" y="61988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6" name="フローチャート: 判断 65">
          <a:extLst>
            <a:ext uri="{FF2B5EF4-FFF2-40B4-BE49-F238E27FC236}">
              <a16:creationId xmlns:a16="http://schemas.microsoft.com/office/drawing/2014/main" id="{9CDED2AF-7DDB-411D-9CA6-26FF9C03F408}"/>
            </a:ext>
          </a:extLst>
        </xdr:cNvPr>
        <xdr:cNvSpPr/>
      </xdr:nvSpPr>
      <xdr:spPr>
        <a:xfrm>
          <a:off x="1781175" y="624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52070</xdr:rowOff>
    </xdr:from>
    <xdr:to>
      <xdr:col>6</xdr:col>
      <xdr:colOff>38100</xdr:colOff>
      <xdr:row>38</xdr:row>
      <xdr:rowOff>153670</xdr:rowOff>
    </xdr:to>
    <xdr:sp macro="" textlink="">
      <xdr:nvSpPr>
        <xdr:cNvPr id="67" name="フローチャート: 判断 66">
          <a:extLst>
            <a:ext uri="{FF2B5EF4-FFF2-40B4-BE49-F238E27FC236}">
              <a16:creationId xmlns:a16="http://schemas.microsoft.com/office/drawing/2014/main" id="{768F5D18-CB88-42AF-AFAA-D232C64A3910}"/>
            </a:ext>
          </a:extLst>
        </xdr:cNvPr>
        <xdr:cNvSpPr/>
      </xdr:nvSpPr>
      <xdr:spPr>
        <a:xfrm>
          <a:off x="981075" y="62020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F32C6008-2B28-4974-9B1C-49985388DFE1}"/>
            </a:ext>
          </a:extLst>
        </xdr:cNvPr>
        <xdr:cNvSpPr txBox="1"/>
      </xdr:nvSpPr>
      <xdr:spPr>
        <a:xfrm>
          <a:off x="40100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A11342CC-E539-4821-8066-72CA0C4EF452}"/>
            </a:ext>
          </a:extLst>
        </xdr:cNvPr>
        <xdr:cNvSpPr txBox="1"/>
      </xdr:nvSpPr>
      <xdr:spPr>
        <a:xfrm>
          <a:off x="32575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C21D8DB5-00D0-4293-9421-BAF6E2D566FA}"/>
            </a:ext>
          </a:extLst>
        </xdr:cNvPr>
        <xdr:cNvSpPr txBox="1"/>
      </xdr:nvSpPr>
      <xdr:spPr>
        <a:xfrm>
          <a:off x="24479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4ABD6187-06FD-4433-B94A-A7A6ED3D2C85}"/>
            </a:ext>
          </a:extLst>
        </xdr:cNvPr>
        <xdr:cNvSpPr txBox="1"/>
      </xdr:nvSpPr>
      <xdr:spPr>
        <a:xfrm>
          <a:off x="1657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FDCB8BA8-72C7-4B69-9E6A-1BEAF03EB770}"/>
            </a:ext>
          </a:extLst>
        </xdr:cNvPr>
        <xdr:cNvSpPr txBox="1"/>
      </xdr:nvSpPr>
      <xdr:spPr>
        <a:xfrm>
          <a:off x="857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153035</xdr:rowOff>
    </xdr:from>
    <xdr:to>
      <xdr:col>24</xdr:col>
      <xdr:colOff>114300</xdr:colOff>
      <xdr:row>40</xdr:row>
      <xdr:rowOff>83185</xdr:rowOff>
    </xdr:to>
    <xdr:sp macro="" textlink="">
      <xdr:nvSpPr>
        <xdr:cNvPr id="73" name="楕円 72">
          <a:extLst>
            <a:ext uri="{FF2B5EF4-FFF2-40B4-BE49-F238E27FC236}">
              <a16:creationId xmlns:a16="http://schemas.microsoft.com/office/drawing/2014/main" id="{092D7D0C-DB7B-4344-89A2-90D3BFCE6211}"/>
            </a:ext>
          </a:extLst>
        </xdr:cNvPr>
        <xdr:cNvSpPr/>
      </xdr:nvSpPr>
      <xdr:spPr>
        <a:xfrm>
          <a:off x="4124325" y="64681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132080</xdr:rowOff>
    </xdr:from>
    <xdr:ext cx="405130" cy="255905"/>
    <xdr:sp macro="" textlink="">
      <xdr:nvSpPr>
        <xdr:cNvPr id="74" name="【道路】&#10;有形固定資産減価償却率該当値テキスト">
          <a:extLst>
            <a:ext uri="{FF2B5EF4-FFF2-40B4-BE49-F238E27FC236}">
              <a16:creationId xmlns:a16="http://schemas.microsoft.com/office/drawing/2014/main" id="{96CFB48E-BAF1-46C8-8DB6-14AD8DEC1DFE}"/>
            </a:ext>
          </a:extLst>
        </xdr:cNvPr>
        <xdr:cNvSpPr txBox="1"/>
      </xdr:nvSpPr>
      <xdr:spPr>
        <a:xfrm>
          <a:off x="4219575" y="64471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53975</xdr:rowOff>
    </xdr:from>
    <xdr:to>
      <xdr:col>20</xdr:col>
      <xdr:colOff>38100</xdr:colOff>
      <xdr:row>39</xdr:row>
      <xdr:rowOff>155575</xdr:rowOff>
    </xdr:to>
    <xdr:sp macro="" textlink="">
      <xdr:nvSpPr>
        <xdr:cNvPr id="75" name="楕円 74">
          <a:extLst>
            <a:ext uri="{FF2B5EF4-FFF2-40B4-BE49-F238E27FC236}">
              <a16:creationId xmlns:a16="http://schemas.microsoft.com/office/drawing/2014/main" id="{D2F25625-D3BF-478C-98B2-84BF0B06A8A0}"/>
            </a:ext>
          </a:extLst>
        </xdr:cNvPr>
        <xdr:cNvSpPr/>
      </xdr:nvSpPr>
      <xdr:spPr>
        <a:xfrm>
          <a:off x="3381375" y="63690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104775</xdr:rowOff>
    </xdr:from>
    <xdr:to>
      <xdr:col>24</xdr:col>
      <xdr:colOff>63500</xdr:colOff>
      <xdr:row>40</xdr:row>
      <xdr:rowOff>32385</xdr:rowOff>
    </xdr:to>
    <xdr:cxnSp macro="">
      <xdr:nvCxnSpPr>
        <xdr:cNvPr id="76" name="直線コネクタ 75">
          <a:extLst>
            <a:ext uri="{FF2B5EF4-FFF2-40B4-BE49-F238E27FC236}">
              <a16:creationId xmlns:a16="http://schemas.microsoft.com/office/drawing/2014/main" id="{EFABFCEA-07BC-40B5-8319-57AF0999C993}"/>
            </a:ext>
          </a:extLst>
        </xdr:cNvPr>
        <xdr:cNvCxnSpPr/>
      </xdr:nvCxnSpPr>
      <xdr:spPr>
        <a:xfrm>
          <a:off x="3429000" y="6416675"/>
          <a:ext cx="752475"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23495</xdr:rowOff>
    </xdr:from>
    <xdr:to>
      <xdr:col>15</xdr:col>
      <xdr:colOff>101600</xdr:colOff>
      <xdr:row>39</xdr:row>
      <xdr:rowOff>125095</xdr:rowOff>
    </xdr:to>
    <xdr:sp macro="" textlink="">
      <xdr:nvSpPr>
        <xdr:cNvPr id="77" name="楕円 76">
          <a:extLst>
            <a:ext uri="{FF2B5EF4-FFF2-40B4-BE49-F238E27FC236}">
              <a16:creationId xmlns:a16="http://schemas.microsoft.com/office/drawing/2014/main" id="{3B8112CF-F2C8-4338-81EC-BD4B63CDFC36}"/>
            </a:ext>
          </a:extLst>
        </xdr:cNvPr>
        <xdr:cNvSpPr/>
      </xdr:nvSpPr>
      <xdr:spPr>
        <a:xfrm>
          <a:off x="2571750" y="63417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74930</xdr:rowOff>
    </xdr:from>
    <xdr:to>
      <xdr:col>19</xdr:col>
      <xdr:colOff>177800</xdr:colOff>
      <xdr:row>39</xdr:row>
      <xdr:rowOff>104775</xdr:rowOff>
    </xdr:to>
    <xdr:cxnSp macro="">
      <xdr:nvCxnSpPr>
        <xdr:cNvPr id="78" name="直線コネクタ 77">
          <a:extLst>
            <a:ext uri="{FF2B5EF4-FFF2-40B4-BE49-F238E27FC236}">
              <a16:creationId xmlns:a16="http://schemas.microsoft.com/office/drawing/2014/main" id="{E781D8C3-F4C3-4E92-9A5E-CA01607C5A87}"/>
            </a:ext>
          </a:extLst>
        </xdr:cNvPr>
        <xdr:cNvCxnSpPr/>
      </xdr:nvCxnSpPr>
      <xdr:spPr>
        <a:xfrm>
          <a:off x="2619375" y="6390005"/>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168275</xdr:rowOff>
    </xdr:from>
    <xdr:to>
      <xdr:col>10</xdr:col>
      <xdr:colOff>165100</xdr:colOff>
      <xdr:row>39</xdr:row>
      <xdr:rowOff>98425</xdr:rowOff>
    </xdr:to>
    <xdr:sp macro="" textlink="">
      <xdr:nvSpPr>
        <xdr:cNvPr id="79" name="楕円 78">
          <a:extLst>
            <a:ext uri="{FF2B5EF4-FFF2-40B4-BE49-F238E27FC236}">
              <a16:creationId xmlns:a16="http://schemas.microsoft.com/office/drawing/2014/main" id="{C97321C0-641C-45BF-B74F-8CF3B7DC5286}"/>
            </a:ext>
          </a:extLst>
        </xdr:cNvPr>
        <xdr:cNvSpPr/>
      </xdr:nvSpPr>
      <xdr:spPr>
        <a:xfrm>
          <a:off x="1781175" y="63119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47625</xdr:rowOff>
    </xdr:from>
    <xdr:to>
      <xdr:col>15</xdr:col>
      <xdr:colOff>50800</xdr:colOff>
      <xdr:row>39</xdr:row>
      <xdr:rowOff>74930</xdr:rowOff>
    </xdr:to>
    <xdr:cxnSp macro="">
      <xdr:nvCxnSpPr>
        <xdr:cNvPr id="80" name="直線コネクタ 79">
          <a:extLst>
            <a:ext uri="{FF2B5EF4-FFF2-40B4-BE49-F238E27FC236}">
              <a16:creationId xmlns:a16="http://schemas.microsoft.com/office/drawing/2014/main" id="{9E7E0AEA-18CF-4BA1-8569-8199880255C8}"/>
            </a:ext>
          </a:extLst>
        </xdr:cNvPr>
        <xdr:cNvCxnSpPr/>
      </xdr:nvCxnSpPr>
      <xdr:spPr>
        <a:xfrm>
          <a:off x="1828800" y="6359525"/>
          <a:ext cx="79057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81" name="楕円 80">
          <a:extLst>
            <a:ext uri="{FF2B5EF4-FFF2-40B4-BE49-F238E27FC236}">
              <a16:creationId xmlns:a16="http://schemas.microsoft.com/office/drawing/2014/main" id="{373B36EB-66A9-4DC5-8CC9-472BD7261B43}"/>
            </a:ext>
          </a:extLst>
        </xdr:cNvPr>
        <xdr:cNvSpPr/>
      </xdr:nvSpPr>
      <xdr:spPr>
        <a:xfrm>
          <a:off x="981075" y="63042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30480</xdr:rowOff>
    </xdr:from>
    <xdr:to>
      <xdr:col>10</xdr:col>
      <xdr:colOff>114300</xdr:colOff>
      <xdr:row>39</xdr:row>
      <xdr:rowOff>47625</xdr:rowOff>
    </xdr:to>
    <xdr:cxnSp macro="">
      <xdr:nvCxnSpPr>
        <xdr:cNvPr id="82" name="直線コネクタ 81">
          <a:extLst>
            <a:ext uri="{FF2B5EF4-FFF2-40B4-BE49-F238E27FC236}">
              <a16:creationId xmlns:a16="http://schemas.microsoft.com/office/drawing/2014/main" id="{F978E703-BFBE-4CF8-8969-F18DDBE85414}"/>
            </a:ext>
          </a:extLst>
        </xdr:cNvPr>
        <xdr:cNvCxnSpPr/>
      </xdr:nvCxnSpPr>
      <xdr:spPr>
        <a:xfrm>
          <a:off x="1028700" y="6342380"/>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118745</xdr:rowOff>
    </xdr:from>
    <xdr:ext cx="405130" cy="259080"/>
    <xdr:sp macro="" textlink="">
      <xdr:nvSpPr>
        <xdr:cNvPr id="83" name="n_1aveValue【道路】&#10;有形固定資産減価償却率">
          <a:extLst>
            <a:ext uri="{FF2B5EF4-FFF2-40B4-BE49-F238E27FC236}">
              <a16:creationId xmlns:a16="http://schemas.microsoft.com/office/drawing/2014/main" id="{0A7DBDA3-AA6F-49F1-BDBF-FF3A7290EA5A}"/>
            </a:ext>
          </a:extLst>
        </xdr:cNvPr>
        <xdr:cNvSpPr txBox="1"/>
      </xdr:nvSpPr>
      <xdr:spPr>
        <a:xfrm>
          <a:off x="3239135" y="5951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160655</xdr:rowOff>
    </xdr:from>
    <xdr:ext cx="401955" cy="259080"/>
    <xdr:sp macro="" textlink="">
      <xdr:nvSpPr>
        <xdr:cNvPr id="84" name="n_2aveValue【道路】&#10;有形固定資産減価償却率">
          <a:extLst>
            <a:ext uri="{FF2B5EF4-FFF2-40B4-BE49-F238E27FC236}">
              <a16:creationId xmlns:a16="http://schemas.microsoft.com/office/drawing/2014/main" id="{CB13793F-E126-46F7-9588-77CD62C266FF}"/>
            </a:ext>
          </a:extLst>
        </xdr:cNvPr>
        <xdr:cNvSpPr txBox="1"/>
      </xdr:nvSpPr>
      <xdr:spPr>
        <a:xfrm>
          <a:off x="2439035" y="59931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40640</xdr:rowOff>
    </xdr:from>
    <xdr:ext cx="401955" cy="255905"/>
    <xdr:sp macro="" textlink="">
      <xdr:nvSpPr>
        <xdr:cNvPr id="85" name="n_3aveValue【道路】&#10;有形固定資産減価償却率">
          <a:extLst>
            <a:ext uri="{FF2B5EF4-FFF2-40B4-BE49-F238E27FC236}">
              <a16:creationId xmlns:a16="http://schemas.microsoft.com/office/drawing/2014/main" id="{81873E2E-FFAF-4DCC-9FFF-79321254E6B4}"/>
            </a:ext>
          </a:extLst>
        </xdr:cNvPr>
        <xdr:cNvSpPr txBox="1"/>
      </xdr:nvSpPr>
      <xdr:spPr>
        <a:xfrm>
          <a:off x="1648460" y="60318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170180</xdr:rowOff>
    </xdr:from>
    <xdr:ext cx="401955" cy="259080"/>
    <xdr:sp macro="" textlink="">
      <xdr:nvSpPr>
        <xdr:cNvPr id="86" name="n_4aveValue【道路】&#10;有形固定資産減価償却率">
          <a:extLst>
            <a:ext uri="{FF2B5EF4-FFF2-40B4-BE49-F238E27FC236}">
              <a16:creationId xmlns:a16="http://schemas.microsoft.com/office/drawing/2014/main" id="{EF3F00CC-1BE6-47F1-9CC4-D807E36A6258}"/>
            </a:ext>
          </a:extLst>
        </xdr:cNvPr>
        <xdr:cNvSpPr txBox="1"/>
      </xdr:nvSpPr>
      <xdr:spPr>
        <a:xfrm>
          <a:off x="848360" y="59899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146685</xdr:rowOff>
    </xdr:from>
    <xdr:ext cx="405130" cy="255905"/>
    <xdr:sp macro="" textlink="">
      <xdr:nvSpPr>
        <xdr:cNvPr id="87" name="n_1mainValue【道路】&#10;有形固定資産減価償却率">
          <a:extLst>
            <a:ext uri="{FF2B5EF4-FFF2-40B4-BE49-F238E27FC236}">
              <a16:creationId xmlns:a16="http://schemas.microsoft.com/office/drawing/2014/main" id="{0771DC78-05D6-402A-BD23-AD17C12A6ADC}"/>
            </a:ext>
          </a:extLst>
        </xdr:cNvPr>
        <xdr:cNvSpPr txBox="1"/>
      </xdr:nvSpPr>
      <xdr:spPr>
        <a:xfrm>
          <a:off x="3239135" y="64585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116205</xdr:rowOff>
    </xdr:from>
    <xdr:ext cx="401955" cy="259080"/>
    <xdr:sp macro="" textlink="">
      <xdr:nvSpPr>
        <xdr:cNvPr id="88" name="n_2mainValue【道路】&#10;有形固定資産減価償却率">
          <a:extLst>
            <a:ext uri="{FF2B5EF4-FFF2-40B4-BE49-F238E27FC236}">
              <a16:creationId xmlns:a16="http://schemas.microsoft.com/office/drawing/2014/main" id="{CFED6606-E136-4F01-B71A-1A0A0BC0758F}"/>
            </a:ext>
          </a:extLst>
        </xdr:cNvPr>
        <xdr:cNvSpPr txBox="1"/>
      </xdr:nvSpPr>
      <xdr:spPr>
        <a:xfrm>
          <a:off x="2439035" y="64312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89535</xdr:rowOff>
    </xdr:from>
    <xdr:ext cx="401955" cy="255905"/>
    <xdr:sp macro="" textlink="">
      <xdr:nvSpPr>
        <xdr:cNvPr id="89" name="n_3mainValue【道路】&#10;有形固定資産減価償却率">
          <a:extLst>
            <a:ext uri="{FF2B5EF4-FFF2-40B4-BE49-F238E27FC236}">
              <a16:creationId xmlns:a16="http://schemas.microsoft.com/office/drawing/2014/main" id="{EC944B9E-D2BD-4301-B23E-CDBC6D0F5027}"/>
            </a:ext>
          </a:extLst>
        </xdr:cNvPr>
        <xdr:cNvSpPr txBox="1"/>
      </xdr:nvSpPr>
      <xdr:spPr>
        <a:xfrm>
          <a:off x="1648460" y="64014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72390</xdr:rowOff>
    </xdr:from>
    <xdr:ext cx="401955" cy="259080"/>
    <xdr:sp macro="" textlink="">
      <xdr:nvSpPr>
        <xdr:cNvPr id="90" name="n_4mainValue【道路】&#10;有形固定資産減価償却率">
          <a:extLst>
            <a:ext uri="{FF2B5EF4-FFF2-40B4-BE49-F238E27FC236}">
              <a16:creationId xmlns:a16="http://schemas.microsoft.com/office/drawing/2014/main" id="{CC63AE55-C75E-4F19-9655-1BC87058BA1F}"/>
            </a:ext>
          </a:extLst>
        </xdr:cNvPr>
        <xdr:cNvSpPr txBox="1"/>
      </xdr:nvSpPr>
      <xdr:spPr>
        <a:xfrm>
          <a:off x="848360" y="63842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97020C1-5765-4833-9D07-C094EDF0CE1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493A576-4CD2-4997-B03B-C58AFD47721F}"/>
            </a:ext>
          </a:extLst>
        </xdr:cNvPr>
        <xdr:cNvSpPr/>
      </xdr:nvSpPr>
      <xdr:spPr>
        <a:xfrm>
          <a:off x="6067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23EFB4D-0D7F-4915-A1F3-D39BD8093BA9}"/>
            </a:ext>
          </a:extLst>
        </xdr:cNvPr>
        <xdr:cNvSpPr/>
      </xdr:nvSpPr>
      <xdr:spPr>
        <a:xfrm>
          <a:off x="6067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EFB1764-D167-41D5-923A-4A8A8F6BB2A6}"/>
            </a:ext>
          </a:extLst>
        </xdr:cNvPr>
        <xdr:cNvSpPr/>
      </xdr:nvSpPr>
      <xdr:spPr>
        <a:xfrm>
          <a:off x="698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55A64C8-0237-4E6A-96E2-180DE713CD5B}"/>
            </a:ext>
          </a:extLst>
        </xdr:cNvPr>
        <xdr:cNvSpPr/>
      </xdr:nvSpPr>
      <xdr:spPr>
        <a:xfrm>
          <a:off x="698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4A7A1A3-0F5F-4920-A7D3-6C5954065279}"/>
            </a:ext>
          </a:extLst>
        </xdr:cNvPr>
        <xdr:cNvSpPr/>
      </xdr:nvSpPr>
      <xdr:spPr>
        <a:xfrm>
          <a:off x="8010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F74E7B9-7BBD-4CE1-8CD1-FEF2AA010CC5}"/>
            </a:ext>
          </a:extLst>
        </xdr:cNvPr>
        <xdr:cNvSpPr/>
      </xdr:nvSpPr>
      <xdr:spPr>
        <a:xfrm>
          <a:off x="8010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ECF1ED2-7E6A-485A-9ACC-C839D3F2B08B}"/>
            </a:ext>
          </a:extLst>
        </xdr:cNvPr>
        <xdr:cNvSpPr/>
      </xdr:nvSpPr>
      <xdr:spPr>
        <a:xfrm>
          <a:off x="59531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360" cy="225425"/>
    <xdr:sp macro="" textlink="">
      <xdr:nvSpPr>
        <xdr:cNvPr id="99" name="テキスト ボックス 98">
          <a:extLst>
            <a:ext uri="{FF2B5EF4-FFF2-40B4-BE49-F238E27FC236}">
              <a16:creationId xmlns:a16="http://schemas.microsoft.com/office/drawing/2014/main" id="{5A249E20-C69C-4AA8-A9F1-2E9D15200872}"/>
            </a:ext>
          </a:extLst>
        </xdr:cNvPr>
        <xdr:cNvSpPr txBox="1"/>
      </xdr:nvSpPr>
      <xdr:spPr>
        <a:xfrm>
          <a:off x="5915025" y="485775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1E62427-9886-4F11-82D9-85E6A3F90F6A}"/>
            </a:ext>
          </a:extLst>
        </xdr:cNvPr>
        <xdr:cNvCxnSpPr/>
      </xdr:nvCxnSpPr>
      <xdr:spPr>
        <a:xfrm>
          <a:off x="5953125" y="720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7E08A17-C1D4-486D-B71F-A2A119C9D43F}"/>
            </a:ext>
          </a:extLst>
        </xdr:cNvPr>
        <xdr:cNvCxnSpPr/>
      </xdr:nvCxnSpPr>
      <xdr:spPr>
        <a:xfrm>
          <a:off x="5953125" y="683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185" cy="259080"/>
    <xdr:sp macro="" textlink="">
      <xdr:nvSpPr>
        <xdr:cNvPr id="102" name="テキスト ボックス 101">
          <a:extLst>
            <a:ext uri="{FF2B5EF4-FFF2-40B4-BE49-F238E27FC236}">
              <a16:creationId xmlns:a16="http://schemas.microsoft.com/office/drawing/2014/main" id="{8A419B1D-3272-4BF4-B040-C7D5B8F2B599}"/>
            </a:ext>
          </a:extLst>
        </xdr:cNvPr>
        <xdr:cNvSpPr txBox="1"/>
      </xdr:nvSpPr>
      <xdr:spPr>
        <a:xfrm>
          <a:off x="5527040" y="6703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47815E3-8846-4BE2-8A19-4B05BD9BC335}"/>
            </a:ext>
          </a:extLst>
        </xdr:cNvPr>
        <xdr:cNvCxnSpPr/>
      </xdr:nvCxnSpPr>
      <xdr:spPr>
        <a:xfrm>
          <a:off x="5953125" y="647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5905"/>
    <xdr:sp macro="" textlink="">
      <xdr:nvSpPr>
        <xdr:cNvPr id="104" name="テキスト ボックス 103">
          <a:extLst>
            <a:ext uri="{FF2B5EF4-FFF2-40B4-BE49-F238E27FC236}">
              <a16:creationId xmlns:a16="http://schemas.microsoft.com/office/drawing/2014/main" id="{3E443374-7B36-43F5-B92B-10CBC6B364F6}"/>
            </a:ext>
          </a:extLst>
        </xdr:cNvPr>
        <xdr:cNvSpPr txBox="1"/>
      </xdr:nvSpPr>
      <xdr:spPr>
        <a:xfrm>
          <a:off x="5478780" y="63411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4C70B65-81A5-4469-9FAD-C33C44773AAF}"/>
            </a:ext>
          </a:extLst>
        </xdr:cNvPr>
        <xdr:cNvCxnSpPr/>
      </xdr:nvCxnSpPr>
      <xdr:spPr>
        <a:xfrm>
          <a:off x="5953125" y="6124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5F1AE6A1-094D-4E50-ABCD-207164790719}"/>
            </a:ext>
          </a:extLst>
        </xdr:cNvPr>
        <xdr:cNvSpPr txBox="1"/>
      </xdr:nvSpPr>
      <xdr:spPr>
        <a:xfrm>
          <a:off x="5478780" y="59886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D8D2D6D-A5A1-43EF-84F6-6F9DEA267346}"/>
            </a:ext>
          </a:extLst>
        </xdr:cNvPr>
        <xdr:cNvCxnSpPr/>
      </xdr:nvCxnSpPr>
      <xdr:spPr>
        <a:xfrm>
          <a:off x="5953125" y="5762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BED36709-60A1-4250-B0A9-CD4098BEED53}"/>
            </a:ext>
          </a:extLst>
        </xdr:cNvPr>
        <xdr:cNvSpPr txBox="1"/>
      </xdr:nvSpPr>
      <xdr:spPr>
        <a:xfrm>
          <a:off x="5478780" y="56267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179B8DF-F029-40C9-8643-82EFB8ACAA67}"/>
            </a:ext>
          </a:extLst>
        </xdr:cNvPr>
        <xdr:cNvCxnSpPr/>
      </xdr:nvCxnSpPr>
      <xdr:spPr>
        <a:xfrm>
          <a:off x="5953125" y="5400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5905"/>
    <xdr:sp macro="" textlink="">
      <xdr:nvSpPr>
        <xdr:cNvPr id="110" name="テキスト ボックス 109">
          <a:extLst>
            <a:ext uri="{FF2B5EF4-FFF2-40B4-BE49-F238E27FC236}">
              <a16:creationId xmlns:a16="http://schemas.microsoft.com/office/drawing/2014/main" id="{59B17F72-E844-454F-9F67-69E8D9518DCD}"/>
            </a:ext>
          </a:extLst>
        </xdr:cNvPr>
        <xdr:cNvSpPr txBox="1"/>
      </xdr:nvSpPr>
      <xdr:spPr>
        <a:xfrm>
          <a:off x="5478780" y="5264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6D72EEB-72AD-46EB-B06C-36535A33A523}"/>
            </a:ext>
          </a:extLst>
        </xdr:cNvPr>
        <xdr:cNvCxnSpPr/>
      </xdr:nvCxnSpPr>
      <xdr:spPr>
        <a:xfrm>
          <a:off x="5953125" y="5038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2455" cy="259080"/>
    <xdr:sp macro="" textlink="">
      <xdr:nvSpPr>
        <xdr:cNvPr id="112" name="テキスト ボックス 111">
          <a:extLst>
            <a:ext uri="{FF2B5EF4-FFF2-40B4-BE49-F238E27FC236}">
              <a16:creationId xmlns:a16="http://schemas.microsoft.com/office/drawing/2014/main" id="{302F76D6-593F-4715-B2DC-55CB5585390B}"/>
            </a:ext>
          </a:extLst>
        </xdr:cNvPr>
        <xdr:cNvSpPr txBox="1"/>
      </xdr:nvSpPr>
      <xdr:spPr>
        <a:xfrm>
          <a:off x="5420995" y="490283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F9E22ED-FDC2-4C47-A67F-ABC29AC75757}"/>
            </a:ext>
          </a:extLst>
        </xdr:cNvPr>
        <xdr:cNvSpPr/>
      </xdr:nvSpPr>
      <xdr:spPr>
        <a:xfrm>
          <a:off x="59531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27305</xdr:rowOff>
    </xdr:from>
    <xdr:to>
      <xdr:col>54</xdr:col>
      <xdr:colOff>189865</xdr:colOff>
      <xdr:row>41</xdr:row>
      <xdr:rowOff>99060</xdr:rowOff>
    </xdr:to>
    <xdr:cxnSp macro="">
      <xdr:nvCxnSpPr>
        <xdr:cNvPr id="114" name="直線コネクタ 113">
          <a:extLst>
            <a:ext uri="{FF2B5EF4-FFF2-40B4-BE49-F238E27FC236}">
              <a16:creationId xmlns:a16="http://schemas.microsoft.com/office/drawing/2014/main" id="{66950150-BE1C-48A0-B2A5-961D0B71CC19}"/>
            </a:ext>
          </a:extLst>
        </xdr:cNvPr>
        <xdr:cNvCxnSpPr/>
      </xdr:nvCxnSpPr>
      <xdr:spPr>
        <a:xfrm flipV="1">
          <a:off x="9429115" y="5535930"/>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102870</xdr:rowOff>
    </xdr:from>
    <xdr:ext cx="469900" cy="259080"/>
    <xdr:sp macro="" textlink="">
      <xdr:nvSpPr>
        <xdr:cNvPr id="115" name="【道路】&#10;一人当たり延長最小値テキスト">
          <a:extLst>
            <a:ext uri="{FF2B5EF4-FFF2-40B4-BE49-F238E27FC236}">
              <a16:creationId xmlns:a16="http://schemas.microsoft.com/office/drawing/2014/main" id="{ED38F654-A3C2-4FC1-AEC6-1562E0E333AE}"/>
            </a:ext>
          </a:extLst>
        </xdr:cNvPr>
        <xdr:cNvSpPr txBox="1"/>
      </xdr:nvSpPr>
      <xdr:spPr>
        <a:xfrm>
          <a:off x="9467850" y="674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5.790</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99060</xdr:rowOff>
    </xdr:from>
    <xdr:to>
      <xdr:col>55</xdr:col>
      <xdr:colOff>88900</xdr:colOff>
      <xdr:row>41</xdr:row>
      <xdr:rowOff>99060</xdr:rowOff>
    </xdr:to>
    <xdr:cxnSp macro="">
      <xdr:nvCxnSpPr>
        <xdr:cNvPr id="116" name="直線コネクタ 115">
          <a:extLst>
            <a:ext uri="{FF2B5EF4-FFF2-40B4-BE49-F238E27FC236}">
              <a16:creationId xmlns:a16="http://schemas.microsoft.com/office/drawing/2014/main" id="{687DF5E8-F492-4755-9F16-F95D50E80077}"/>
            </a:ext>
          </a:extLst>
        </xdr:cNvPr>
        <xdr:cNvCxnSpPr/>
      </xdr:nvCxnSpPr>
      <xdr:spPr>
        <a:xfrm>
          <a:off x="9363075" y="674116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145415</xdr:rowOff>
    </xdr:from>
    <xdr:ext cx="534670" cy="255905"/>
    <xdr:sp macro="" textlink="">
      <xdr:nvSpPr>
        <xdr:cNvPr id="117" name="【道路】&#10;一人当たり延長最大値テキスト">
          <a:extLst>
            <a:ext uri="{FF2B5EF4-FFF2-40B4-BE49-F238E27FC236}">
              <a16:creationId xmlns:a16="http://schemas.microsoft.com/office/drawing/2014/main" id="{B87FEBEF-8842-4EDC-B21A-A370C6F8B182}"/>
            </a:ext>
          </a:extLst>
        </xdr:cNvPr>
        <xdr:cNvSpPr txBox="1"/>
      </xdr:nvSpPr>
      <xdr:spPr>
        <a:xfrm>
          <a:off x="9467850" y="53238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72.571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27305</xdr:rowOff>
    </xdr:from>
    <xdr:to>
      <xdr:col>55</xdr:col>
      <xdr:colOff>88900</xdr:colOff>
      <xdr:row>34</xdr:row>
      <xdr:rowOff>27305</xdr:rowOff>
    </xdr:to>
    <xdr:cxnSp macro="">
      <xdr:nvCxnSpPr>
        <xdr:cNvPr id="118" name="直線コネクタ 117">
          <a:extLst>
            <a:ext uri="{FF2B5EF4-FFF2-40B4-BE49-F238E27FC236}">
              <a16:creationId xmlns:a16="http://schemas.microsoft.com/office/drawing/2014/main" id="{DB76E37D-8819-4A75-AFC5-45296B043057}"/>
            </a:ext>
          </a:extLst>
        </xdr:cNvPr>
        <xdr:cNvCxnSpPr/>
      </xdr:nvCxnSpPr>
      <xdr:spPr>
        <a:xfrm>
          <a:off x="9363075" y="553593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135255</xdr:rowOff>
    </xdr:from>
    <xdr:ext cx="534670" cy="255905"/>
    <xdr:sp macro="" textlink="">
      <xdr:nvSpPr>
        <xdr:cNvPr id="119" name="【道路】&#10;一人当たり延長平均値テキスト">
          <a:extLst>
            <a:ext uri="{FF2B5EF4-FFF2-40B4-BE49-F238E27FC236}">
              <a16:creationId xmlns:a16="http://schemas.microsoft.com/office/drawing/2014/main" id="{4CA7D13C-0923-4D8B-A995-1E005C17A407}"/>
            </a:ext>
          </a:extLst>
        </xdr:cNvPr>
        <xdr:cNvSpPr txBox="1"/>
      </xdr:nvSpPr>
      <xdr:spPr>
        <a:xfrm>
          <a:off x="9467850" y="612648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112395</xdr:rowOff>
    </xdr:from>
    <xdr:to>
      <xdr:col>55</xdr:col>
      <xdr:colOff>50800</xdr:colOff>
      <xdr:row>39</xdr:row>
      <xdr:rowOff>42545</xdr:rowOff>
    </xdr:to>
    <xdr:sp macro="" textlink="">
      <xdr:nvSpPr>
        <xdr:cNvPr id="120" name="フローチャート: 判断 119">
          <a:extLst>
            <a:ext uri="{FF2B5EF4-FFF2-40B4-BE49-F238E27FC236}">
              <a16:creationId xmlns:a16="http://schemas.microsoft.com/office/drawing/2014/main" id="{8DFF85B7-523A-4F1F-BC4C-6BB4626CA902}"/>
            </a:ext>
          </a:extLst>
        </xdr:cNvPr>
        <xdr:cNvSpPr/>
      </xdr:nvSpPr>
      <xdr:spPr>
        <a:xfrm>
          <a:off x="9401175" y="626554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130810</xdr:rowOff>
    </xdr:from>
    <xdr:to>
      <xdr:col>50</xdr:col>
      <xdr:colOff>165100</xdr:colOff>
      <xdr:row>39</xdr:row>
      <xdr:rowOff>60960</xdr:rowOff>
    </xdr:to>
    <xdr:sp macro="" textlink="">
      <xdr:nvSpPr>
        <xdr:cNvPr id="121" name="フローチャート: 判断 120">
          <a:extLst>
            <a:ext uri="{FF2B5EF4-FFF2-40B4-BE49-F238E27FC236}">
              <a16:creationId xmlns:a16="http://schemas.microsoft.com/office/drawing/2014/main" id="{DCE0E058-0F76-48E3-AC54-0DF433D6080E}"/>
            </a:ext>
          </a:extLst>
        </xdr:cNvPr>
        <xdr:cNvSpPr/>
      </xdr:nvSpPr>
      <xdr:spPr>
        <a:xfrm>
          <a:off x="8639175" y="6283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123825</xdr:rowOff>
    </xdr:from>
    <xdr:to>
      <xdr:col>46</xdr:col>
      <xdr:colOff>38100</xdr:colOff>
      <xdr:row>39</xdr:row>
      <xdr:rowOff>53975</xdr:rowOff>
    </xdr:to>
    <xdr:sp macro="" textlink="">
      <xdr:nvSpPr>
        <xdr:cNvPr id="122" name="フローチャート: 判断 121">
          <a:extLst>
            <a:ext uri="{FF2B5EF4-FFF2-40B4-BE49-F238E27FC236}">
              <a16:creationId xmlns:a16="http://schemas.microsoft.com/office/drawing/2014/main" id="{F1D33120-9316-4005-81A3-2DC484A96420}"/>
            </a:ext>
          </a:extLst>
        </xdr:cNvPr>
        <xdr:cNvSpPr/>
      </xdr:nvSpPr>
      <xdr:spPr>
        <a:xfrm>
          <a:off x="7839075" y="6273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135255</xdr:rowOff>
    </xdr:from>
    <xdr:to>
      <xdr:col>41</xdr:col>
      <xdr:colOff>101600</xdr:colOff>
      <xdr:row>39</xdr:row>
      <xdr:rowOff>65405</xdr:rowOff>
    </xdr:to>
    <xdr:sp macro="" textlink="">
      <xdr:nvSpPr>
        <xdr:cNvPr id="123" name="フローチャート: 判断 122">
          <a:extLst>
            <a:ext uri="{FF2B5EF4-FFF2-40B4-BE49-F238E27FC236}">
              <a16:creationId xmlns:a16="http://schemas.microsoft.com/office/drawing/2014/main" id="{67FA78A5-57FB-4ADD-98BA-EC8063D0AC19}"/>
            </a:ext>
          </a:extLst>
        </xdr:cNvPr>
        <xdr:cNvSpPr/>
      </xdr:nvSpPr>
      <xdr:spPr>
        <a:xfrm>
          <a:off x="7029450" y="62884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146050</xdr:rowOff>
    </xdr:from>
    <xdr:to>
      <xdr:col>36</xdr:col>
      <xdr:colOff>165100</xdr:colOff>
      <xdr:row>39</xdr:row>
      <xdr:rowOff>76200</xdr:rowOff>
    </xdr:to>
    <xdr:sp macro="" textlink="">
      <xdr:nvSpPr>
        <xdr:cNvPr id="124" name="フローチャート: 判断 123">
          <a:extLst>
            <a:ext uri="{FF2B5EF4-FFF2-40B4-BE49-F238E27FC236}">
              <a16:creationId xmlns:a16="http://schemas.microsoft.com/office/drawing/2014/main" id="{4DF50181-F47B-46F4-84F7-86A61C55A042}"/>
            </a:ext>
          </a:extLst>
        </xdr:cNvPr>
        <xdr:cNvSpPr/>
      </xdr:nvSpPr>
      <xdr:spPr>
        <a:xfrm>
          <a:off x="6238875" y="6296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B26D5E35-A3FE-43DB-A654-B7A57EAB2E72}"/>
            </a:ext>
          </a:extLst>
        </xdr:cNvPr>
        <xdr:cNvSpPr txBox="1"/>
      </xdr:nvSpPr>
      <xdr:spPr>
        <a:xfrm>
          <a:off x="925830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E48452CD-E54F-4246-8F5D-F5DF70F1D190}"/>
            </a:ext>
          </a:extLst>
        </xdr:cNvPr>
        <xdr:cNvSpPr txBox="1"/>
      </xdr:nvSpPr>
      <xdr:spPr>
        <a:xfrm>
          <a:off x="8515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A3BBD23A-EDAC-4F31-A555-4018BEAA9D11}"/>
            </a:ext>
          </a:extLst>
        </xdr:cNvPr>
        <xdr:cNvSpPr txBox="1"/>
      </xdr:nvSpPr>
      <xdr:spPr>
        <a:xfrm>
          <a:off x="7715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408BEB8E-7155-4819-84B8-00612F06EE57}"/>
            </a:ext>
          </a:extLst>
        </xdr:cNvPr>
        <xdr:cNvSpPr txBox="1"/>
      </xdr:nvSpPr>
      <xdr:spPr>
        <a:xfrm>
          <a:off x="690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341763C3-5DB7-42E8-999D-FE03B4EBC899}"/>
            </a:ext>
          </a:extLst>
        </xdr:cNvPr>
        <xdr:cNvSpPr txBox="1"/>
      </xdr:nvSpPr>
      <xdr:spPr>
        <a:xfrm>
          <a:off x="6115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48260</xdr:rowOff>
    </xdr:from>
    <xdr:to>
      <xdr:col>55</xdr:col>
      <xdr:colOff>50800</xdr:colOff>
      <xdr:row>41</xdr:row>
      <xdr:rowOff>149860</xdr:rowOff>
    </xdr:to>
    <xdr:sp macro="" textlink="">
      <xdr:nvSpPr>
        <xdr:cNvPr id="130" name="楕円 129">
          <a:extLst>
            <a:ext uri="{FF2B5EF4-FFF2-40B4-BE49-F238E27FC236}">
              <a16:creationId xmlns:a16="http://schemas.microsoft.com/office/drawing/2014/main" id="{054DC4DE-0A88-42C8-BD13-4F8897388292}"/>
            </a:ext>
          </a:extLst>
        </xdr:cNvPr>
        <xdr:cNvSpPr/>
      </xdr:nvSpPr>
      <xdr:spPr>
        <a:xfrm>
          <a:off x="9401175" y="668401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134620</xdr:rowOff>
    </xdr:from>
    <xdr:ext cx="469900" cy="255905"/>
    <xdr:sp macro="" textlink="">
      <xdr:nvSpPr>
        <xdr:cNvPr id="131" name="【道路】&#10;一人当たり延長該当値テキスト">
          <a:extLst>
            <a:ext uri="{FF2B5EF4-FFF2-40B4-BE49-F238E27FC236}">
              <a16:creationId xmlns:a16="http://schemas.microsoft.com/office/drawing/2014/main" id="{15F922ED-BA85-4C96-A5F9-131630B26D35}"/>
            </a:ext>
          </a:extLst>
        </xdr:cNvPr>
        <xdr:cNvSpPr txBox="1"/>
      </xdr:nvSpPr>
      <xdr:spPr>
        <a:xfrm>
          <a:off x="9467850" y="66116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48895</xdr:rowOff>
    </xdr:from>
    <xdr:to>
      <xdr:col>50</xdr:col>
      <xdr:colOff>165100</xdr:colOff>
      <xdr:row>41</xdr:row>
      <xdr:rowOff>150495</xdr:rowOff>
    </xdr:to>
    <xdr:sp macro="" textlink="">
      <xdr:nvSpPr>
        <xdr:cNvPr id="132" name="楕円 131">
          <a:extLst>
            <a:ext uri="{FF2B5EF4-FFF2-40B4-BE49-F238E27FC236}">
              <a16:creationId xmlns:a16="http://schemas.microsoft.com/office/drawing/2014/main" id="{C6B2554A-F75E-4A75-B43E-7B3FCF6AA23F}"/>
            </a:ext>
          </a:extLst>
        </xdr:cNvPr>
        <xdr:cNvSpPr/>
      </xdr:nvSpPr>
      <xdr:spPr>
        <a:xfrm>
          <a:off x="8639175" y="66846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99060</xdr:rowOff>
    </xdr:from>
    <xdr:to>
      <xdr:col>55</xdr:col>
      <xdr:colOff>0</xdr:colOff>
      <xdr:row>41</xdr:row>
      <xdr:rowOff>99695</xdr:rowOff>
    </xdr:to>
    <xdr:cxnSp macro="">
      <xdr:nvCxnSpPr>
        <xdr:cNvPr id="133" name="直線コネクタ 132">
          <a:extLst>
            <a:ext uri="{FF2B5EF4-FFF2-40B4-BE49-F238E27FC236}">
              <a16:creationId xmlns:a16="http://schemas.microsoft.com/office/drawing/2014/main" id="{4A2710A1-58FC-4C93-8510-8D452658F4AF}"/>
            </a:ext>
          </a:extLst>
        </xdr:cNvPr>
        <xdr:cNvCxnSpPr/>
      </xdr:nvCxnSpPr>
      <xdr:spPr>
        <a:xfrm flipV="1">
          <a:off x="8686800" y="6741160"/>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50165</xdr:rowOff>
    </xdr:from>
    <xdr:to>
      <xdr:col>46</xdr:col>
      <xdr:colOff>38100</xdr:colOff>
      <xdr:row>41</xdr:row>
      <xdr:rowOff>151765</xdr:rowOff>
    </xdr:to>
    <xdr:sp macro="" textlink="">
      <xdr:nvSpPr>
        <xdr:cNvPr id="134" name="楕円 133">
          <a:extLst>
            <a:ext uri="{FF2B5EF4-FFF2-40B4-BE49-F238E27FC236}">
              <a16:creationId xmlns:a16="http://schemas.microsoft.com/office/drawing/2014/main" id="{65A8160E-1AAA-4E50-83FE-4FBD57A3E42D}"/>
            </a:ext>
          </a:extLst>
        </xdr:cNvPr>
        <xdr:cNvSpPr/>
      </xdr:nvSpPr>
      <xdr:spPr>
        <a:xfrm>
          <a:off x="7839075" y="66859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99695</xdr:rowOff>
    </xdr:from>
    <xdr:to>
      <xdr:col>50</xdr:col>
      <xdr:colOff>114300</xdr:colOff>
      <xdr:row>41</xdr:row>
      <xdr:rowOff>100965</xdr:rowOff>
    </xdr:to>
    <xdr:cxnSp macro="">
      <xdr:nvCxnSpPr>
        <xdr:cNvPr id="135" name="直線コネクタ 134">
          <a:extLst>
            <a:ext uri="{FF2B5EF4-FFF2-40B4-BE49-F238E27FC236}">
              <a16:creationId xmlns:a16="http://schemas.microsoft.com/office/drawing/2014/main" id="{2D6355AB-BFF7-48C2-9F87-8A719D1081A7}"/>
            </a:ext>
          </a:extLst>
        </xdr:cNvPr>
        <xdr:cNvCxnSpPr/>
      </xdr:nvCxnSpPr>
      <xdr:spPr>
        <a:xfrm flipV="1">
          <a:off x="7886700" y="674179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52070</xdr:rowOff>
    </xdr:from>
    <xdr:to>
      <xdr:col>41</xdr:col>
      <xdr:colOff>101600</xdr:colOff>
      <xdr:row>41</xdr:row>
      <xdr:rowOff>153035</xdr:rowOff>
    </xdr:to>
    <xdr:sp macro="" textlink="">
      <xdr:nvSpPr>
        <xdr:cNvPr id="136" name="楕円 135">
          <a:extLst>
            <a:ext uri="{FF2B5EF4-FFF2-40B4-BE49-F238E27FC236}">
              <a16:creationId xmlns:a16="http://schemas.microsoft.com/office/drawing/2014/main" id="{E42DAB75-6855-4AD8-9BCB-3B90FC323BB3}"/>
            </a:ext>
          </a:extLst>
        </xdr:cNvPr>
        <xdr:cNvSpPr/>
      </xdr:nvSpPr>
      <xdr:spPr>
        <a:xfrm>
          <a:off x="7029450" y="6687820"/>
          <a:ext cx="10477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100965</xdr:rowOff>
    </xdr:from>
    <xdr:to>
      <xdr:col>45</xdr:col>
      <xdr:colOff>177800</xdr:colOff>
      <xdr:row>41</xdr:row>
      <xdr:rowOff>102235</xdr:rowOff>
    </xdr:to>
    <xdr:cxnSp macro="">
      <xdr:nvCxnSpPr>
        <xdr:cNvPr id="137" name="直線コネクタ 136">
          <a:extLst>
            <a:ext uri="{FF2B5EF4-FFF2-40B4-BE49-F238E27FC236}">
              <a16:creationId xmlns:a16="http://schemas.microsoft.com/office/drawing/2014/main" id="{AF6AB75D-42D1-4B79-9813-2646894406ED}"/>
            </a:ext>
          </a:extLst>
        </xdr:cNvPr>
        <xdr:cNvCxnSpPr/>
      </xdr:nvCxnSpPr>
      <xdr:spPr>
        <a:xfrm flipV="1">
          <a:off x="7077075" y="674306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52705</xdr:rowOff>
    </xdr:from>
    <xdr:to>
      <xdr:col>36</xdr:col>
      <xdr:colOff>165100</xdr:colOff>
      <xdr:row>41</xdr:row>
      <xdr:rowOff>154940</xdr:rowOff>
    </xdr:to>
    <xdr:sp macro="" textlink="">
      <xdr:nvSpPr>
        <xdr:cNvPr id="138" name="楕円 137">
          <a:extLst>
            <a:ext uri="{FF2B5EF4-FFF2-40B4-BE49-F238E27FC236}">
              <a16:creationId xmlns:a16="http://schemas.microsoft.com/office/drawing/2014/main" id="{70AB6F19-2C49-44E0-AD5D-1CFA3E2D3EDC}"/>
            </a:ext>
          </a:extLst>
        </xdr:cNvPr>
        <xdr:cNvSpPr/>
      </xdr:nvSpPr>
      <xdr:spPr>
        <a:xfrm>
          <a:off x="6238875" y="6688455"/>
          <a:ext cx="9525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102235</xdr:rowOff>
    </xdr:from>
    <xdr:to>
      <xdr:col>41</xdr:col>
      <xdr:colOff>50800</xdr:colOff>
      <xdr:row>41</xdr:row>
      <xdr:rowOff>103505</xdr:rowOff>
    </xdr:to>
    <xdr:cxnSp macro="">
      <xdr:nvCxnSpPr>
        <xdr:cNvPr id="139" name="直線コネクタ 138">
          <a:extLst>
            <a:ext uri="{FF2B5EF4-FFF2-40B4-BE49-F238E27FC236}">
              <a16:creationId xmlns:a16="http://schemas.microsoft.com/office/drawing/2014/main" id="{7F7610CC-2E65-4E91-9561-9C443EF9C15D}"/>
            </a:ext>
          </a:extLst>
        </xdr:cNvPr>
        <xdr:cNvCxnSpPr/>
      </xdr:nvCxnSpPr>
      <xdr:spPr>
        <a:xfrm flipV="1">
          <a:off x="6286500" y="6744335"/>
          <a:ext cx="7905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77470</xdr:rowOff>
    </xdr:from>
    <xdr:ext cx="534670" cy="255905"/>
    <xdr:sp macro="" textlink="">
      <xdr:nvSpPr>
        <xdr:cNvPr id="140" name="n_1aveValue【道路】&#10;一人当たり延長">
          <a:extLst>
            <a:ext uri="{FF2B5EF4-FFF2-40B4-BE49-F238E27FC236}">
              <a16:creationId xmlns:a16="http://schemas.microsoft.com/office/drawing/2014/main" id="{8F0A2B2F-DEA2-49C8-89E0-7AB606BFA970}"/>
            </a:ext>
          </a:extLst>
        </xdr:cNvPr>
        <xdr:cNvSpPr txBox="1"/>
      </xdr:nvSpPr>
      <xdr:spPr>
        <a:xfrm>
          <a:off x="8428990" y="60686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71120</xdr:rowOff>
    </xdr:from>
    <xdr:ext cx="531495" cy="259080"/>
    <xdr:sp macro="" textlink="">
      <xdr:nvSpPr>
        <xdr:cNvPr id="141" name="n_2aveValue【道路】&#10;一人当たり延長">
          <a:extLst>
            <a:ext uri="{FF2B5EF4-FFF2-40B4-BE49-F238E27FC236}">
              <a16:creationId xmlns:a16="http://schemas.microsoft.com/office/drawing/2014/main" id="{55EDF72F-E216-4B0F-9731-E58D14AE532A}"/>
            </a:ext>
          </a:extLst>
        </xdr:cNvPr>
        <xdr:cNvSpPr txBox="1"/>
      </xdr:nvSpPr>
      <xdr:spPr>
        <a:xfrm>
          <a:off x="7647940" y="605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28.817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81915</xdr:rowOff>
    </xdr:from>
    <xdr:ext cx="531495" cy="259080"/>
    <xdr:sp macro="" textlink="">
      <xdr:nvSpPr>
        <xdr:cNvPr id="142" name="n_3aveValue【道路】&#10;一人当たり延長">
          <a:extLst>
            <a:ext uri="{FF2B5EF4-FFF2-40B4-BE49-F238E27FC236}">
              <a16:creationId xmlns:a16="http://schemas.microsoft.com/office/drawing/2014/main" id="{9FB031A1-F04A-4269-B517-6F055A72DE94}"/>
            </a:ext>
          </a:extLst>
        </xdr:cNvPr>
        <xdr:cNvSpPr txBox="1"/>
      </xdr:nvSpPr>
      <xdr:spPr>
        <a:xfrm>
          <a:off x="6847840" y="60763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92710</xdr:rowOff>
    </xdr:from>
    <xdr:ext cx="531495" cy="259080"/>
    <xdr:sp macro="" textlink="">
      <xdr:nvSpPr>
        <xdr:cNvPr id="143" name="n_4aveValue【道路】&#10;一人当たり延長">
          <a:extLst>
            <a:ext uri="{FF2B5EF4-FFF2-40B4-BE49-F238E27FC236}">
              <a16:creationId xmlns:a16="http://schemas.microsoft.com/office/drawing/2014/main" id="{BFA2FDC0-18DA-4AAF-8506-B21F482FB128}"/>
            </a:ext>
          </a:extLst>
        </xdr:cNvPr>
        <xdr:cNvSpPr txBox="1"/>
      </xdr:nvSpPr>
      <xdr:spPr>
        <a:xfrm>
          <a:off x="6038215" y="6083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27.676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141605</xdr:rowOff>
    </xdr:from>
    <xdr:ext cx="469900" cy="259080"/>
    <xdr:sp macro="" textlink="">
      <xdr:nvSpPr>
        <xdr:cNvPr id="144" name="n_1mainValue【道路】&#10;一人当たり延長">
          <a:extLst>
            <a:ext uri="{FF2B5EF4-FFF2-40B4-BE49-F238E27FC236}">
              <a16:creationId xmlns:a16="http://schemas.microsoft.com/office/drawing/2014/main" id="{56B12299-F755-4A5B-9797-E7556C022AEA}"/>
            </a:ext>
          </a:extLst>
        </xdr:cNvPr>
        <xdr:cNvSpPr txBox="1"/>
      </xdr:nvSpPr>
      <xdr:spPr>
        <a:xfrm>
          <a:off x="8458200" y="678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143510</xdr:rowOff>
    </xdr:from>
    <xdr:ext cx="466725" cy="255905"/>
    <xdr:sp macro="" textlink="">
      <xdr:nvSpPr>
        <xdr:cNvPr id="145" name="n_2mainValue【道路】&#10;一人当たり延長">
          <a:extLst>
            <a:ext uri="{FF2B5EF4-FFF2-40B4-BE49-F238E27FC236}">
              <a16:creationId xmlns:a16="http://schemas.microsoft.com/office/drawing/2014/main" id="{AEE565D9-3B62-4B48-9541-907815F87C84}"/>
            </a:ext>
          </a:extLst>
        </xdr:cNvPr>
        <xdr:cNvSpPr txBox="1"/>
      </xdr:nvSpPr>
      <xdr:spPr>
        <a:xfrm>
          <a:off x="7677150" y="67792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144145</xdr:rowOff>
    </xdr:from>
    <xdr:ext cx="466725" cy="255905"/>
    <xdr:sp macro="" textlink="">
      <xdr:nvSpPr>
        <xdr:cNvPr id="146" name="n_3mainValue【道路】&#10;一人当たり延長">
          <a:extLst>
            <a:ext uri="{FF2B5EF4-FFF2-40B4-BE49-F238E27FC236}">
              <a16:creationId xmlns:a16="http://schemas.microsoft.com/office/drawing/2014/main" id="{4E716C5B-A5A6-4B9C-86ED-105F48CC83CD}"/>
            </a:ext>
          </a:extLst>
        </xdr:cNvPr>
        <xdr:cNvSpPr txBox="1"/>
      </xdr:nvSpPr>
      <xdr:spPr>
        <a:xfrm>
          <a:off x="6867525" y="67798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145415</xdr:rowOff>
    </xdr:from>
    <xdr:ext cx="466725" cy="255905"/>
    <xdr:sp macro="" textlink="">
      <xdr:nvSpPr>
        <xdr:cNvPr id="147" name="n_4mainValue【道路】&#10;一人当たり延長">
          <a:extLst>
            <a:ext uri="{FF2B5EF4-FFF2-40B4-BE49-F238E27FC236}">
              <a16:creationId xmlns:a16="http://schemas.microsoft.com/office/drawing/2014/main" id="{F25442DD-DF8F-4E40-A3A1-1A0C53097F67}"/>
            </a:ext>
          </a:extLst>
        </xdr:cNvPr>
        <xdr:cNvSpPr txBox="1"/>
      </xdr:nvSpPr>
      <xdr:spPr>
        <a:xfrm>
          <a:off x="6067425" y="67811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E630787-CCA3-44F7-8C09-ECDA646D08E8}"/>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A56DB45-4F61-4994-8B5C-EE2D5A5B8217}"/>
            </a:ext>
          </a:extLst>
        </xdr:cNvPr>
        <xdr:cNvSpPr/>
      </xdr:nvSpPr>
      <xdr:spPr>
        <a:xfrm>
          <a:off x="80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9BB6EC2-E26E-4A82-9F7A-4A99ED6356F1}"/>
            </a:ext>
          </a:extLst>
        </xdr:cNvPr>
        <xdr:cNvSpPr/>
      </xdr:nvSpPr>
      <xdr:spPr>
        <a:xfrm>
          <a:off x="80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9193068-C7FC-4110-811D-A02A7EEB728E}"/>
            </a:ext>
          </a:extLst>
        </xdr:cNvPr>
        <xdr:cNvSpPr/>
      </xdr:nvSpPr>
      <xdr:spPr>
        <a:xfrm>
          <a:off x="17145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F05F9AD-4357-4532-A7CF-ED67AF0B9B41}"/>
            </a:ext>
          </a:extLst>
        </xdr:cNvPr>
        <xdr:cNvSpPr/>
      </xdr:nvSpPr>
      <xdr:spPr>
        <a:xfrm>
          <a:off x="17145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C12DC6D-7EFD-4DC7-B0D8-CA742366EDC4}"/>
            </a:ext>
          </a:extLst>
        </xdr:cNvPr>
        <xdr:cNvSpPr/>
      </xdr:nvSpPr>
      <xdr:spPr>
        <a:xfrm>
          <a:off x="27432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331EFF6-A546-4A0D-B686-5BEAA0FE3DE4}"/>
            </a:ext>
          </a:extLst>
        </xdr:cNvPr>
        <xdr:cNvSpPr/>
      </xdr:nvSpPr>
      <xdr:spPr>
        <a:xfrm>
          <a:off x="27432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C4AA34D-3543-480D-9747-D7C455382BF1}"/>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56" name="テキスト ボックス 155">
          <a:extLst>
            <a:ext uri="{FF2B5EF4-FFF2-40B4-BE49-F238E27FC236}">
              <a16:creationId xmlns:a16="http://schemas.microsoft.com/office/drawing/2014/main" id="{1535BDDD-3FC5-4B8D-B166-B00869054A24}"/>
            </a:ext>
          </a:extLst>
        </xdr:cNvPr>
        <xdr:cNvSpPr txBox="1"/>
      </xdr:nvSpPr>
      <xdr:spPr>
        <a:xfrm>
          <a:off x="666750" y="84582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1322E09-FDD2-4882-B9D6-A6AD7FC4E14B}"/>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158" name="テキスト ボックス 157">
          <a:extLst>
            <a:ext uri="{FF2B5EF4-FFF2-40B4-BE49-F238E27FC236}">
              <a16:creationId xmlns:a16="http://schemas.microsoft.com/office/drawing/2014/main" id="{8A273627-2F7C-4F40-8EDE-43DBFACB9407}"/>
            </a:ext>
          </a:extLst>
        </xdr:cNvPr>
        <xdr:cNvSpPr txBox="1"/>
      </xdr:nvSpPr>
      <xdr:spPr>
        <a:xfrm>
          <a:off x="278765" y="106654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1EC4B298-8024-46CE-8CA6-CC9083526647}"/>
            </a:ext>
          </a:extLst>
        </xdr:cNvPr>
        <xdr:cNvCxnSpPr/>
      </xdr:nvCxnSpPr>
      <xdr:spPr>
        <a:xfrm>
          <a:off x="685800" y="1049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185" cy="259080"/>
    <xdr:sp macro="" textlink="">
      <xdr:nvSpPr>
        <xdr:cNvPr id="160" name="テキスト ボックス 159">
          <a:extLst>
            <a:ext uri="{FF2B5EF4-FFF2-40B4-BE49-F238E27FC236}">
              <a16:creationId xmlns:a16="http://schemas.microsoft.com/office/drawing/2014/main" id="{DBF2009A-4F07-478E-B320-BF7A7F887B9F}"/>
            </a:ext>
          </a:extLst>
        </xdr:cNvPr>
        <xdr:cNvSpPr txBox="1"/>
      </xdr:nvSpPr>
      <xdr:spPr>
        <a:xfrm>
          <a:off x="278765" y="103644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1791663C-1936-4C0A-8DCA-4A7661218636}"/>
            </a:ext>
          </a:extLst>
        </xdr:cNvPr>
        <xdr:cNvCxnSpPr/>
      </xdr:nvCxnSpPr>
      <xdr:spPr>
        <a:xfrm>
          <a:off x="685800" y="10182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166547A7-CF5E-4892-A2C8-5D46AA4CCF3F}"/>
            </a:ext>
          </a:extLst>
        </xdr:cNvPr>
        <xdr:cNvSpPr txBox="1"/>
      </xdr:nvSpPr>
      <xdr:spPr>
        <a:xfrm>
          <a:off x="339725" y="10046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5312CB59-EF7F-4870-9859-2866C3946EB9}"/>
            </a:ext>
          </a:extLst>
        </xdr:cNvPr>
        <xdr:cNvCxnSpPr/>
      </xdr:nvCxnSpPr>
      <xdr:spPr>
        <a:xfrm>
          <a:off x="6858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905"/>
    <xdr:sp macro="" textlink="">
      <xdr:nvSpPr>
        <xdr:cNvPr id="164" name="テキスト ボックス 163">
          <a:extLst>
            <a:ext uri="{FF2B5EF4-FFF2-40B4-BE49-F238E27FC236}">
              <a16:creationId xmlns:a16="http://schemas.microsoft.com/office/drawing/2014/main" id="{16376D55-6749-4DEA-A154-E0B0876F6D31}"/>
            </a:ext>
          </a:extLst>
        </xdr:cNvPr>
        <xdr:cNvSpPr txBox="1"/>
      </xdr:nvSpPr>
      <xdr:spPr>
        <a:xfrm>
          <a:off x="339725" y="97364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58D04BEC-32B4-4EE0-8934-4DACBCD11445}"/>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D7B87F54-50F8-40F5-9AEB-74F340002638}"/>
            </a:ext>
          </a:extLst>
        </xdr:cNvPr>
        <xdr:cNvSpPr txBox="1"/>
      </xdr:nvSpPr>
      <xdr:spPr>
        <a:xfrm>
          <a:off x="339725" y="9429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891E0364-F273-476D-B95E-57FB16987D2A}"/>
            </a:ext>
          </a:extLst>
        </xdr:cNvPr>
        <xdr:cNvCxnSpPr/>
      </xdr:nvCxnSpPr>
      <xdr:spPr>
        <a:xfrm>
          <a:off x="685800" y="9257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905"/>
    <xdr:sp macro="" textlink="">
      <xdr:nvSpPr>
        <xdr:cNvPr id="168" name="テキスト ボックス 167">
          <a:extLst>
            <a:ext uri="{FF2B5EF4-FFF2-40B4-BE49-F238E27FC236}">
              <a16:creationId xmlns:a16="http://schemas.microsoft.com/office/drawing/2014/main" id="{5FB3692E-4C3A-48D2-840F-76D4E82DC70C}"/>
            </a:ext>
          </a:extLst>
        </xdr:cNvPr>
        <xdr:cNvSpPr txBox="1"/>
      </xdr:nvSpPr>
      <xdr:spPr>
        <a:xfrm>
          <a:off x="339725" y="91217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C0B9B5BC-C70D-4711-B633-5708C47241B6}"/>
            </a:ext>
          </a:extLst>
        </xdr:cNvPr>
        <xdr:cNvCxnSpPr/>
      </xdr:nvCxnSpPr>
      <xdr:spPr>
        <a:xfrm>
          <a:off x="685800" y="8946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5915" cy="259080"/>
    <xdr:sp macro="" textlink="">
      <xdr:nvSpPr>
        <xdr:cNvPr id="170" name="テキスト ボックス 169">
          <a:extLst>
            <a:ext uri="{FF2B5EF4-FFF2-40B4-BE49-F238E27FC236}">
              <a16:creationId xmlns:a16="http://schemas.microsoft.com/office/drawing/2014/main" id="{85EF893D-D9D5-43A5-924E-BE5339952D6D}"/>
            </a:ext>
          </a:extLst>
        </xdr:cNvPr>
        <xdr:cNvSpPr txBox="1"/>
      </xdr:nvSpPr>
      <xdr:spPr>
        <a:xfrm>
          <a:off x="387985" y="8810625"/>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3A313AA-59D9-4AF3-8372-FDE6D126A863}"/>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E4245F2-68CD-4866-9BE8-B56B8883BAFE}"/>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97790</xdr:rowOff>
    </xdr:from>
    <xdr:to>
      <xdr:col>24</xdr:col>
      <xdr:colOff>62865</xdr:colOff>
      <xdr:row>64</xdr:row>
      <xdr:rowOff>43815</xdr:rowOff>
    </xdr:to>
    <xdr:cxnSp macro="">
      <xdr:nvCxnSpPr>
        <xdr:cNvPr id="173" name="直線コネクタ 172">
          <a:extLst>
            <a:ext uri="{FF2B5EF4-FFF2-40B4-BE49-F238E27FC236}">
              <a16:creationId xmlns:a16="http://schemas.microsoft.com/office/drawing/2014/main" id="{0A5AAE0E-B902-4E20-8565-6261995ED236}"/>
            </a:ext>
          </a:extLst>
        </xdr:cNvPr>
        <xdr:cNvCxnSpPr/>
      </xdr:nvCxnSpPr>
      <xdr:spPr>
        <a:xfrm flipV="1">
          <a:off x="4180840" y="9003665"/>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47625</xdr:rowOff>
    </xdr:from>
    <xdr:ext cx="405130" cy="259080"/>
    <xdr:sp macro="" textlink="">
      <xdr:nvSpPr>
        <xdr:cNvPr id="174" name="【橋りょう・トンネル】&#10;有形固定資産減価償却率最小値テキスト">
          <a:extLst>
            <a:ext uri="{FF2B5EF4-FFF2-40B4-BE49-F238E27FC236}">
              <a16:creationId xmlns:a16="http://schemas.microsoft.com/office/drawing/2014/main" id="{F0C9920E-AB7A-481C-A4F4-5C4044261EBC}"/>
            </a:ext>
          </a:extLst>
        </xdr:cNvPr>
        <xdr:cNvSpPr txBox="1"/>
      </xdr:nvSpPr>
      <xdr:spPr>
        <a:xfrm>
          <a:off x="4219575" y="10407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75" name="直線コネクタ 174">
          <a:extLst>
            <a:ext uri="{FF2B5EF4-FFF2-40B4-BE49-F238E27FC236}">
              <a16:creationId xmlns:a16="http://schemas.microsoft.com/office/drawing/2014/main" id="{DA8D97B2-2141-4D9B-BCB2-069D11FCD840}"/>
            </a:ext>
          </a:extLst>
        </xdr:cNvPr>
        <xdr:cNvCxnSpPr/>
      </xdr:nvCxnSpPr>
      <xdr:spPr>
        <a:xfrm>
          <a:off x="4105275" y="10410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44450</xdr:rowOff>
    </xdr:from>
    <xdr:ext cx="340360" cy="259080"/>
    <xdr:sp macro="" textlink="">
      <xdr:nvSpPr>
        <xdr:cNvPr id="176" name="【橋りょう・トンネル】&#10;有形固定資産減価償却率最大値テキスト">
          <a:extLst>
            <a:ext uri="{FF2B5EF4-FFF2-40B4-BE49-F238E27FC236}">
              <a16:creationId xmlns:a16="http://schemas.microsoft.com/office/drawing/2014/main" id="{3E8703FC-7BD2-490B-9F09-E5FDFB650AE2}"/>
            </a:ext>
          </a:extLst>
        </xdr:cNvPr>
        <xdr:cNvSpPr txBox="1"/>
      </xdr:nvSpPr>
      <xdr:spPr>
        <a:xfrm>
          <a:off x="4219575" y="87915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97790</xdr:rowOff>
    </xdr:from>
    <xdr:to>
      <xdr:col>24</xdr:col>
      <xdr:colOff>152400</xdr:colOff>
      <xdr:row>55</xdr:row>
      <xdr:rowOff>97790</xdr:rowOff>
    </xdr:to>
    <xdr:cxnSp macro="">
      <xdr:nvCxnSpPr>
        <xdr:cNvPr id="177" name="直線コネクタ 176">
          <a:extLst>
            <a:ext uri="{FF2B5EF4-FFF2-40B4-BE49-F238E27FC236}">
              <a16:creationId xmlns:a16="http://schemas.microsoft.com/office/drawing/2014/main" id="{724DF24D-33D6-4682-B804-6590655EF53B}"/>
            </a:ext>
          </a:extLst>
        </xdr:cNvPr>
        <xdr:cNvCxnSpPr/>
      </xdr:nvCxnSpPr>
      <xdr:spPr>
        <a:xfrm>
          <a:off x="4105275" y="9003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35560</xdr:rowOff>
    </xdr:from>
    <xdr:ext cx="405130" cy="259080"/>
    <xdr:sp macro="" textlink="">
      <xdr:nvSpPr>
        <xdr:cNvPr id="178" name="【橋りょう・トンネル】&#10;有形固定資産減価償却率平均値テキスト">
          <a:extLst>
            <a:ext uri="{FF2B5EF4-FFF2-40B4-BE49-F238E27FC236}">
              <a16:creationId xmlns:a16="http://schemas.microsoft.com/office/drawing/2014/main" id="{A5EB7BFE-FE89-4AF8-AEA0-BE2B8C112145}"/>
            </a:ext>
          </a:extLst>
        </xdr:cNvPr>
        <xdr:cNvSpPr txBox="1"/>
      </xdr:nvSpPr>
      <xdr:spPr>
        <a:xfrm>
          <a:off x="4219575" y="9912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57150</xdr:rowOff>
    </xdr:from>
    <xdr:to>
      <xdr:col>24</xdr:col>
      <xdr:colOff>114300</xdr:colOff>
      <xdr:row>61</xdr:row>
      <xdr:rowOff>158750</xdr:rowOff>
    </xdr:to>
    <xdr:sp macro="" textlink="">
      <xdr:nvSpPr>
        <xdr:cNvPr id="179" name="フローチャート: 判断 178">
          <a:extLst>
            <a:ext uri="{FF2B5EF4-FFF2-40B4-BE49-F238E27FC236}">
              <a16:creationId xmlns:a16="http://schemas.microsoft.com/office/drawing/2014/main" id="{5D252F57-D6B8-477E-A4F3-05A0FFFDA4C3}"/>
            </a:ext>
          </a:extLst>
        </xdr:cNvPr>
        <xdr:cNvSpPr/>
      </xdr:nvSpPr>
      <xdr:spPr>
        <a:xfrm>
          <a:off x="4124325" y="9934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80" name="フローチャート: 判断 179">
          <a:extLst>
            <a:ext uri="{FF2B5EF4-FFF2-40B4-BE49-F238E27FC236}">
              <a16:creationId xmlns:a16="http://schemas.microsoft.com/office/drawing/2014/main" id="{38D4DEBC-7CD0-4D8C-A503-6F2CF2D5C274}"/>
            </a:ext>
          </a:extLst>
        </xdr:cNvPr>
        <xdr:cNvSpPr/>
      </xdr:nvSpPr>
      <xdr:spPr>
        <a:xfrm>
          <a:off x="3381375" y="99180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81" name="フローチャート: 判断 180">
          <a:extLst>
            <a:ext uri="{FF2B5EF4-FFF2-40B4-BE49-F238E27FC236}">
              <a16:creationId xmlns:a16="http://schemas.microsoft.com/office/drawing/2014/main" id="{606CC996-4D76-416E-A262-F73FBAC5770C}"/>
            </a:ext>
          </a:extLst>
        </xdr:cNvPr>
        <xdr:cNvSpPr/>
      </xdr:nvSpPr>
      <xdr:spPr>
        <a:xfrm>
          <a:off x="2571750" y="98577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118745</xdr:rowOff>
    </xdr:from>
    <xdr:to>
      <xdr:col>10</xdr:col>
      <xdr:colOff>165100</xdr:colOff>
      <xdr:row>61</xdr:row>
      <xdr:rowOff>48895</xdr:rowOff>
    </xdr:to>
    <xdr:sp macro="" textlink="">
      <xdr:nvSpPr>
        <xdr:cNvPr id="182" name="フローチャート: 判断 181">
          <a:extLst>
            <a:ext uri="{FF2B5EF4-FFF2-40B4-BE49-F238E27FC236}">
              <a16:creationId xmlns:a16="http://schemas.microsoft.com/office/drawing/2014/main" id="{A343C163-D204-4E24-87F1-7A6BB4361B91}"/>
            </a:ext>
          </a:extLst>
        </xdr:cNvPr>
        <xdr:cNvSpPr/>
      </xdr:nvSpPr>
      <xdr:spPr>
        <a:xfrm>
          <a:off x="1781175" y="98374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115570</xdr:rowOff>
    </xdr:from>
    <xdr:to>
      <xdr:col>6</xdr:col>
      <xdr:colOff>38100</xdr:colOff>
      <xdr:row>61</xdr:row>
      <xdr:rowOff>45720</xdr:rowOff>
    </xdr:to>
    <xdr:sp macro="" textlink="">
      <xdr:nvSpPr>
        <xdr:cNvPr id="183" name="フローチャート: 判断 182">
          <a:extLst>
            <a:ext uri="{FF2B5EF4-FFF2-40B4-BE49-F238E27FC236}">
              <a16:creationId xmlns:a16="http://schemas.microsoft.com/office/drawing/2014/main" id="{E4F0F3C3-DBE7-4347-9BF8-AE8E9179D880}"/>
            </a:ext>
          </a:extLst>
        </xdr:cNvPr>
        <xdr:cNvSpPr/>
      </xdr:nvSpPr>
      <xdr:spPr>
        <a:xfrm>
          <a:off x="981075" y="9831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84" name="テキスト ボックス 183">
          <a:extLst>
            <a:ext uri="{FF2B5EF4-FFF2-40B4-BE49-F238E27FC236}">
              <a16:creationId xmlns:a16="http://schemas.microsoft.com/office/drawing/2014/main" id="{E2B43964-53C1-42F5-BCEB-ED5D424CDD7F}"/>
            </a:ext>
          </a:extLst>
        </xdr:cNvPr>
        <xdr:cNvSpPr txBox="1"/>
      </xdr:nvSpPr>
      <xdr:spPr>
        <a:xfrm>
          <a:off x="40100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85" name="テキスト ボックス 184">
          <a:extLst>
            <a:ext uri="{FF2B5EF4-FFF2-40B4-BE49-F238E27FC236}">
              <a16:creationId xmlns:a16="http://schemas.microsoft.com/office/drawing/2014/main" id="{EE065892-8C53-44A6-AAD0-FCB2ACC4C922}"/>
            </a:ext>
          </a:extLst>
        </xdr:cNvPr>
        <xdr:cNvSpPr txBox="1"/>
      </xdr:nvSpPr>
      <xdr:spPr>
        <a:xfrm>
          <a:off x="32575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86" name="テキスト ボックス 185">
          <a:extLst>
            <a:ext uri="{FF2B5EF4-FFF2-40B4-BE49-F238E27FC236}">
              <a16:creationId xmlns:a16="http://schemas.microsoft.com/office/drawing/2014/main" id="{29C6E255-9D7F-4326-BC19-BDB68539A1A0}"/>
            </a:ext>
          </a:extLst>
        </xdr:cNvPr>
        <xdr:cNvSpPr txBox="1"/>
      </xdr:nvSpPr>
      <xdr:spPr>
        <a:xfrm>
          <a:off x="24479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87" name="テキスト ボックス 186">
          <a:extLst>
            <a:ext uri="{FF2B5EF4-FFF2-40B4-BE49-F238E27FC236}">
              <a16:creationId xmlns:a16="http://schemas.microsoft.com/office/drawing/2014/main" id="{C2395094-C1CE-4E57-94F1-DA38AA95D7D2}"/>
            </a:ext>
          </a:extLst>
        </xdr:cNvPr>
        <xdr:cNvSpPr txBox="1"/>
      </xdr:nvSpPr>
      <xdr:spPr>
        <a:xfrm>
          <a:off x="16573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88" name="テキスト ボックス 187">
          <a:extLst>
            <a:ext uri="{FF2B5EF4-FFF2-40B4-BE49-F238E27FC236}">
              <a16:creationId xmlns:a16="http://schemas.microsoft.com/office/drawing/2014/main" id="{5E91BDB8-887A-4E82-82E1-1DFBABA253E1}"/>
            </a:ext>
          </a:extLst>
        </xdr:cNvPr>
        <xdr:cNvSpPr txBox="1"/>
      </xdr:nvSpPr>
      <xdr:spPr>
        <a:xfrm>
          <a:off x="8572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156845</xdr:rowOff>
    </xdr:from>
    <xdr:to>
      <xdr:col>24</xdr:col>
      <xdr:colOff>114300</xdr:colOff>
      <xdr:row>61</xdr:row>
      <xdr:rowOff>86995</xdr:rowOff>
    </xdr:to>
    <xdr:sp macro="" textlink="">
      <xdr:nvSpPr>
        <xdr:cNvPr id="189" name="楕円 188">
          <a:extLst>
            <a:ext uri="{FF2B5EF4-FFF2-40B4-BE49-F238E27FC236}">
              <a16:creationId xmlns:a16="http://schemas.microsoft.com/office/drawing/2014/main" id="{331C9C9A-27CC-4235-94AA-863D5259315D}"/>
            </a:ext>
          </a:extLst>
        </xdr:cNvPr>
        <xdr:cNvSpPr/>
      </xdr:nvSpPr>
      <xdr:spPr>
        <a:xfrm>
          <a:off x="4124325" y="98755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8255</xdr:rowOff>
    </xdr:from>
    <xdr:ext cx="405130" cy="255905"/>
    <xdr:sp macro="" textlink="">
      <xdr:nvSpPr>
        <xdr:cNvPr id="190" name="【橋りょう・トンネル】&#10;有形固定資産減価償却率該当値テキスト">
          <a:extLst>
            <a:ext uri="{FF2B5EF4-FFF2-40B4-BE49-F238E27FC236}">
              <a16:creationId xmlns:a16="http://schemas.microsoft.com/office/drawing/2014/main" id="{3EE6BAE1-C7AD-4C4F-9B02-8B6634EEFCD0}"/>
            </a:ext>
          </a:extLst>
        </xdr:cNvPr>
        <xdr:cNvSpPr txBox="1"/>
      </xdr:nvSpPr>
      <xdr:spPr>
        <a:xfrm>
          <a:off x="4219575" y="97269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100965</xdr:rowOff>
    </xdr:from>
    <xdr:to>
      <xdr:col>20</xdr:col>
      <xdr:colOff>38100</xdr:colOff>
      <xdr:row>61</xdr:row>
      <xdr:rowOff>31115</xdr:rowOff>
    </xdr:to>
    <xdr:sp macro="" textlink="">
      <xdr:nvSpPr>
        <xdr:cNvPr id="191" name="楕円 190">
          <a:extLst>
            <a:ext uri="{FF2B5EF4-FFF2-40B4-BE49-F238E27FC236}">
              <a16:creationId xmlns:a16="http://schemas.microsoft.com/office/drawing/2014/main" id="{592A0AFE-BFE2-44AE-BF32-E302A58270CB}"/>
            </a:ext>
          </a:extLst>
        </xdr:cNvPr>
        <xdr:cNvSpPr/>
      </xdr:nvSpPr>
      <xdr:spPr>
        <a:xfrm>
          <a:off x="3381375" y="981964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151765</xdr:rowOff>
    </xdr:from>
    <xdr:to>
      <xdr:col>24</xdr:col>
      <xdr:colOff>63500</xdr:colOff>
      <xdr:row>61</xdr:row>
      <xdr:rowOff>36195</xdr:rowOff>
    </xdr:to>
    <xdr:cxnSp macro="">
      <xdr:nvCxnSpPr>
        <xdr:cNvPr id="192" name="直線コネクタ 191">
          <a:extLst>
            <a:ext uri="{FF2B5EF4-FFF2-40B4-BE49-F238E27FC236}">
              <a16:creationId xmlns:a16="http://schemas.microsoft.com/office/drawing/2014/main" id="{446CDCF9-BE27-4B7F-9A71-A649BF3BB99C}"/>
            </a:ext>
          </a:extLst>
        </xdr:cNvPr>
        <xdr:cNvCxnSpPr/>
      </xdr:nvCxnSpPr>
      <xdr:spPr>
        <a:xfrm>
          <a:off x="3429000" y="9867265"/>
          <a:ext cx="75247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73025</xdr:rowOff>
    </xdr:from>
    <xdr:to>
      <xdr:col>15</xdr:col>
      <xdr:colOff>101600</xdr:colOff>
      <xdr:row>61</xdr:row>
      <xdr:rowOff>3175</xdr:rowOff>
    </xdr:to>
    <xdr:sp macro="" textlink="">
      <xdr:nvSpPr>
        <xdr:cNvPr id="193" name="楕円 192">
          <a:extLst>
            <a:ext uri="{FF2B5EF4-FFF2-40B4-BE49-F238E27FC236}">
              <a16:creationId xmlns:a16="http://schemas.microsoft.com/office/drawing/2014/main" id="{EEE6DA7F-194B-4919-BDA2-7DBCB2AFA52F}"/>
            </a:ext>
          </a:extLst>
        </xdr:cNvPr>
        <xdr:cNvSpPr/>
      </xdr:nvSpPr>
      <xdr:spPr>
        <a:xfrm>
          <a:off x="2571750" y="9788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123825</xdr:rowOff>
    </xdr:from>
    <xdr:to>
      <xdr:col>19</xdr:col>
      <xdr:colOff>177800</xdr:colOff>
      <xdr:row>60</xdr:row>
      <xdr:rowOff>151765</xdr:rowOff>
    </xdr:to>
    <xdr:cxnSp macro="">
      <xdr:nvCxnSpPr>
        <xdr:cNvPr id="194" name="直線コネクタ 193">
          <a:extLst>
            <a:ext uri="{FF2B5EF4-FFF2-40B4-BE49-F238E27FC236}">
              <a16:creationId xmlns:a16="http://schemas.microsoft.com/office/drawing/2014/main" id="{DFD5FE6E-031B-414F-9F24-FFA56E5C5676}"/>
            </a:ext>
          </a:extLst>
        </xdr:cNvPr>
        <xdr:cNvCxnSpPr/>
      </xdr:nvCxnSpPr>
      <xdr:spPr>
        <a:xfrm>
          <a:off x="2619375" y="9836150"/>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45720</xdr:rowOff>
    </xdr:from>
    <xdr:to>
      <xdr:col>10</xdr:col>
      <xdr:colOff>165100</xdr:colOff>
      <xdr:row>60</xdr:row>
      <xdr:rowOff>147320</xdr:rowOff>
    </xdr:to>
    <xdr:sp macro="" textlink="">
      <xdr:nvSpPr>
        <xdr:cNvPr id="195" name="楕円 194">
          <a:extLst>
            <a:ext uri="{FF2B5EF4-FFF2-40B4-BE49-F238E27FC236}">
              <a16:creationId xmlns:a16="http://schemas.microsoft.com/office/drawing/2014/main" id="{F34E0D68-0670-48D0-9957-A1A773A91B8E}"/>
            </a:ext>
          </a:extLst>
        </xdr:cNvPr>
        <xdr:cNvSpPr/>
      </xdr:nvSpPr>
      <xdr:spPr>
        <a:xfrm>
          <a:off x="1781175" y="97643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96520</xdr:rowOff>
    </xdr:from>
    <xdr:to>
      <xdr:col>15</xdr:col>
      <xdr:colOff>50800</xdr:colOff>
      <xdr:row>60</xdr:row>
      <xdr:rowOff>123825</xdr:rowOff>
    </xdr:to>
    <xdr:cxnSp macro="">
      <xdr:nvCxnSpPr>
        <xdr:cNvPr id="196" name="直線コネクタ 195">
          <a:extLst>
            <a:ext uri="{FF2B5EF4-FFF2-40B4-BE49-F238E27FC236}">
              <a16:creationId xmlns:a16="http://schemas.microsoft.com/office/drawing/2014/main" id="{6AA5354B-2BFC-4A65-8A40-CD02B9E9213C}"/>
            </a:ext>
          </a:extLst>
        </xdr:cNvPr>
        <xdr:cNvCxnSpPr/>
      </xdr:nvCxnSpPr>
      <xdr:spPr>
        <a:xfrm>
          <a:off x="1828800" y="9812020"/>
          <a:ext cx="7905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17780</xdr:rowOff>
    </xdr:from>
    <xdr:to>
      <xdr:col>6</xdr:col>
      <xdr:colOff>38100</xdr:colOff>
      <xdr:row>60</xdr:row>
      <xdr:rowOff>119380</xdr:rowOff>
    </xdr:to>
    <xdr:sp macro="" textlink="">
      <xdr:nvSpPr>
        <xdr:cNvPr id="197" name="楕円 196">
          <a:extLst>
            <a:ext uri="{FF2B5EF4-FFF2-40B4-BE49-F238E27FC236}">
              <a16:creationId xmlns:a16="http://schemas.microsoft.com/office/drawing/2014/main" id="{9DF798B2-2341-4058-B53E-12A941CE1DAB}"/>
            </a:ext>
          </a:extLst>
        </xdr:cNvPr>
        <xdr:cNvSpPr/>
      </xdr:nvSpPr>
      <xdr:spPr>
        <a:xfrm>
          <a:off x="981075" y="97332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68580</xdr:rowOff>
    </xdr:from>
    <xdr:to>
      <xdr:col>10</xdr:col>
      <xdr:colOff>114300</xdr:colOff>
      <xdr:row>60</xdr:row>
      <xdr:rowOff>96520</xdr:rowOff>
    </xdr:to>
    <xdr:cxnSp macro="">
      <xdr:nvCxnSpPr>
        <xdr:cNvPr id="198" name="直線コネクタ 197">
          <a:extLst>
            <a:ext uri="{FF2B5EF4-FFF2-40B4-BE49-F238E27FC236}">
              <a16:creationId xmlns:a16="http://schemas.microsoft.com/office/drawing/2014/main" id="{31E0F0E9-5395-4A8F-B6FC-08EB0BB77987}"/>
            </a:ext>
          </a:extLst>
        </xdr:cNvPr>
        <xdr:cNvCxnSpPr/>
      </xdr:nvCxnSpPr>
      <xdr:spPr>
        <a:xfrm>
          <a:off x="1028700" y="9780905"/>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133350</xdr:rowOff>
    </xdr:from>
    <xdr:ext cx="405130" cy="255905"/>
    <xdr:sp macro="" textlink="">
      <xdr:nvSpPr>
        <xdr:cNvPr id="199" name="n_1aveValue【橋りょう・トンネル】&#10;有形固定資産減価償却率">
          <a:extLst>
            <a:ext uri="{FF2B5EF4-FFF2-40B4-BE49-F238E27FC236}">
              <a16:creationId xmlns:a16="http://schemas.microsoft.com/office/drawing/2014/main" id="{1A59F2C7-80FE-4E86-BF41-C53965BDD9A1}"/>
            </a:ext>
          </a:extLst>
        </xdr:cNvPr>
        <xdr:cNvSpPr txBox="1"/>
      </xdr:nvSpPr>
      <xdr:spPr>
        <a:xfrm>
          <a:off x="3239135" y="100107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66675</xdr:rowOff>
    </xdr:from>
    <xdr:ext cx="401955" cy="255905"/>
    <xdr:sp macro="" textlink="">
      <xdr:nvSpPr>
        <xdr:cNvPr id="200" name="n_2aveValue【橋りょう・トンネル】&#10;有形固定資産減価償却率">
          <a:extLst>
            <a:ext uri="{FF2B5EF4-FFF2-40B4-BE49-F238E27FC236}">
              <a16:creationId xmlns:a16="http://schemas.microsoft.com/office/drawing/2014/main" id="{5E4CB814-6A8A-4180-ADAF-2709B60D9E4C}"/>
            </a:ext>
          </a:extLst>
        </xdr:cNvPr>
        <xdr:cNvSpPr txBox="1"/>
      </xdr:nvSpPr>
      <xdr:spPr>
        <a:xfrm>
          <a:off x="2439035" y="99409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40640</xdr:rowOff>
    </xdr:from>
    <xdr:ext cx="401955" cy="255905"/>
    <xdr:sp macro="" textlink="">
      <xdr:nvSpPr>
        <xdr:cNvPr id="201" name="n_3aveValue【橋りょう・トンネル】&#10;有形固定資産減価償却率">
          <a:extLst>
            <a:ext uri="{FF2B5EF4-FFF2-40B4-BE49-F238E27FC236}">
              <a16:creationId xmlns:a16="http://schemas.microsoft.com/office/drawing/2014/main" id="{38AE02BA-9F08-480E-BBFA-2F3B90A4D9F1}"/>
            </a:ext>
          </a:extLst>
        </xdr:cNvPr>
        <xdr:cNvSpPr txBox="1"/>
      </xdr:nvSpPr>
      <xdr:spPr>
        <a:xfrm>
          <a:off x="1648460" y="99180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36830</xdr:rowOff>
    </xdr:from>
    <xdr:ext cx="401955" cy="259080"/>
    <xdr:sp macro="" textlink="">
      <xdr:nvSpPr>
        <xdr:cNvPr id="202" name="n_4aveValue【橋りょう・トンネル】&#10;有形固定資産減価償却率">
          <a:extLst>
            <a:ext uri="{FF2B5EF4-FFF2-40B4-BE49-F238E27FC236}">
              <a16:creationId xmlns:a16="http://schemas.microsoft.com/office/drawing/2014/main" id="{AF087BC8-A316-498B-A8BA-96D50566DF03}"/>
            </a:ext>
          </a:extLst>
        </xdr:cNvPr>
        <xdr:cNvSpPr txBox="1"/>
      </xdr:nvSpPr>
      <xdr:spPr>
        <a:xfrm>
          <a:off x="848360" y="99142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47625</xdr:rowOff>
    </xdr:from>
    <xdr:ext cx="405130" cy="259080"/>
    <xdr:sp macro="" textlink="">
      <xdr:nvSpPr>
        <xdr:cNvPr id="203" name="n_1mainValue【橋りょう・トンネル】&#10;有形固定資産減価償却率">
          <a:extLst>
            <a:ext uri="{FF2B5EF4-FFF2-40B4-BE49-F238E27FC236}">
              <a16:creationId xmlns:a16="http://schemas.microsoft.com/office/drawing/2014/main" id="{6289CD71-5513-4B86-97A7-96A0E26DB2FD}"/>
            </a:ext>
          </a:extLst>
        </xdr:cNvPr>
        <xdr:cNvSpPr txBox="1"/>
      </xdr:nvSpPr>
      <xdr:spPr>
        <a:xfrm>
          <a:off x="3239135" y="9598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19685</xdr:rowOff>
    </xdr:from>
    <xdr:ext cx="401955" cy="255905"/>
    <xdr:sp macro="" textlink="">
      <xdr:nvSpPr>
        <xdr:cNvPr id="204" name="n_2mainValue【橋りょう・トンネル】&#10;有形固定資産減価償却率">
          <a:extLst>
            <a:ext uri="{FF2B5EF4-FFF2-40B4-BE49-F238E27FC236}">
              <a16:creationId xmlns:a16="http://schemas.microsoft.com/office/drawing/2014/main" id="{B7B35BD5-23AB-4617-8693-729FB6EE3414}"/>
            </a:ext>
          </a:extLst>
        </xdr:cNvPr>
        <xdr:cNvSpPr txBox="1"/>
      </xdr:nvSpPr>
      <xdr:spPr>
        <a:xfrm>
          <a:off x="2439035" y="95732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163830</xdr:rowOff>
    </xdr:from>
    <xdr:ext cx="401955" cy="259080"/>
    <xdr:sp macro="" textlink="">
      <xdr:nvSpPr>
        <xdr:cNvPr id="205" name="n_3mainValue【橋りょう・トンネル】&#10;有形固定資産減価償却率">
          <a:extLst>
            <a:ext uri="{FF2B5EF4-FFF2-40B4-BE49-F238E27FC236}">
              <a16:creationId xmlns:a16="http://schemas.microsoft.com/office/drawing/2014/main" id="{B6821CFA-D25A-4DCB-9D9D-8D32555F87B9}"/>
            </a:ext>
          </a:extLst>
        </xdr:cNvPr>
        <xdr:cNvSpPr txBox="1"/>
      </xdr:nvSpPr>
      <xdr:spPr>
        <a:xfrm>
          <a:off x="1648460" y="95523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135890</xdr:rowOff>
    </xdr:from>
    <xdr:ext cx="401955" cy="259080"/>
    <xdr:sp macro="" textlink="">
      <xdr:nvSpPr>
        <xdr:cNvPr id="206" name="n_4mainValue【橋りょう・トンネル】&#10;有形固定資産減価償却率">
          <a:extLst>
            <a:ext uri="{FF2B5EF4-FFF2-40B4-BE49-F238E27FC236}">
              <a16:creationId xmlns:a16="http://schemas.microsoft.com/office/drawing/2014/main" id="{E0F51A2F-A494-4CBB-996A-18B989908DBD}"/>
            </a:ext>
          </a:extLst>
        </xdr:cNvPr>
        <xdr:cNvSpPr txBox="1"/>
      </xdr:nvSpPr>
      <xdr:spPr>
        <a:xfrm>
          <a:off x="848360" y="95275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3AD467F-3053-45A6-A667-16BD9943D57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F433C50-0265-4F2A-83CC-7523108B91F1}"/>
            </a:ext>
          </a:extLst>
        </xdr:cNvPr>
        <xdr:cNvSpPr/>
      </xdr:nvSpPr>
      <xdr:spPr>
        <a:xfrm>
          <a:off x="6067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DC62642-364B-4CE0-A238-686F5531FE44}"/>
            </a:ext>
          </a:extLst>
        </xdr:cNvPr>
        <xdr:cNvSpPr/>
      </xdr:nvSpPr>
      <xdr:spPr>
        <a:xfrm>
          <a:off x="6067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BCE5179-2D46-4802-8428-017302E20A58}"/>
            </a:ext>
          </a:extLst>
        </xdr:cNvPr>
        <xdr:cNvSpPr/>
      </xdr:nvSpPr>
      <xdr:spPr>
        <a:xfrm>
          <a:off x="698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D55D396-5F6D-47F1-9FD4-8B9D86FF296F}"/>
            </a:ext>
          </a:extLst>
        </xdr:cNvPr>
        <xdr:cNvSpPr/>
      </xdr:nvSpPr>
      <xdr:spPr>
        <a:xfrm>
          <a:off x="698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FE99CDF-A4F8-49F9-A99C-C3BBE868A972}"/>
            </a:ext>
          </a:extLst>
        </xdr:cNvPr>
        <xdr:cNvSpPr/>
      </xdr:nvSpPr>
      <xdr:spPr>
        <a:xfrm>
          <a:off x="8010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3B215AB-0AE0-4DD9-AC54-906788256FEE}"/>
            </a:ext>
          </a:extLst>
        </xdr:cNvPr>
        <xdr:cNvSpPr/>
      </xdr:nvSpPr>
      <xdr:spPr>
        <a:xfrm>
          <a:off x="8010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08F14FA-78B9-4B45-A183-428BE82D77C7}"/>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15" name="テキスト ボックス 214">
          <a:extLst>
            <a:ext uri="{FF2B5EF4-FFF2-40B4-BE49-F238E27FC236}">
              <a16:creationId xmlns:a16="http://schemas.microsoft.com/office/drawing/2014/main" id="{1AAEB35D-3E7E-4B96-8C9D-78E6F2ADB85C}"/>
            </a:ext>
          </a:extLst>
        </xdr:cNvPr>
        <xdr:cNvSpPr txBox="1"/>
      </xdr:nvSpPr>
      <xdr:spPr>
        <a:xfrm>
          <a:off x="5915025" y="84582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FD87D62-BC45-41D4-8293-5EF43C5080D8}"/>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EA81AA0-EC2F-402F-B7AA-0A774EECEE94}"/>
            </a:ext>
          </a:extLst>
        </xdr:cNvPr>
        <xdr:cNvCxnSpPr/>
      </xdr:nvCxnSpPr>
      <xdr:spPr>
        <a:xfrm>
          <a:off x="5953125" y="1043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5745" cy="259080"/>
    <xdr:sp macro="" textlink="">
      <xdr:nvSpPr>
        <xdr:cNvPr id="218" name="テキスト ボックス 217">
          <a:extLst>
            <a:ext uri="{FF2B5EF4-FFF2-40B4-BE49-F238E27FC236}">
              <a16:creationId xmlns:a16="http://schemas.microsoft.com/office/drawing/2014/main" id="{7936D6B6-675D-4E78-AA8B-F9271A65916B}"/>
            </a:ext>
          </a:extLst>
        </xdr:cNvPr>
        <xdr:cNvSpPr txBox="1"/>
      </xdr:nvSpPr>
      <xdr:spPr>
        <a:xfrm>
          <a:off x="5723255" y="103035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3536A62-107C-4C0E-B056-90F5D5B2A490}"/>
            </a:ext>
          </a:extLst>
        </xdr:cNvPr>
        <xdr:cNvCxnSpPr/>
      </xdr:nvCxnSpPr>
      <xdr:spPr>
        <a:xfrm>
          <a:off x="5953125" y="1007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2455" cy="259080"/>
    <xdr:sp macro="" textlink="">
      <xdr:nvSpPr>
        <xdr:cNvPr id="220" name="テキスト ボックス 219">
          <a:extLst>
            <a:ext uri="{FF2B5EF4-FFF2-40B4-BE49-F238E27FC236}">
              <a16:creationId xmlns:a16="http://schemas.microsoft.com/office/drawing/2014/main" id="{55650A22-D7B2-4416-974D-49BA5C4B87CD}"/>
            </a:ext>
          </a:extLst>
        </xdr:cNvPr>
        <xdr:cNvSpPr txBox="1"/>
      </xdr:nvSpPr>
      <xdr:spPr>
        <a:xfrm>
          <a:off x="5420995" y="99415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A578789-B665-4135-B751-35281CF0E271}"/>
            </a:ext>
          </a:extLst>
        </xdr:cNvPr>
        <xdr:cNvCxnSpPr/>
      </xdr:nvCxnSpPr>
      <xdr:spPr>
        <a:xfrm>
          <a:off x="5953125" y="971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2455" cy="255905"/>
    <xdr:sp macro="" textlink="">
      <xdr:nvSpPr>
        <xdr:cNvPr id="222" name="テキスト ボックス 221">
          <a:extLst>
            <a:ext uri="{FF2B5EF4-FFF2-40B4-BE49-F238E27FC236}">
              <a16:creationId xmlns:a16="http://schemas.microsoft.com/office/drawing/2014/main" id="{85899C06-4B53-4F38-A82E-3923AA950D89}"/>
            </a:ext>
          </a:extLst>
        </xdr:cNvPr>
        <xdr:cNvSpPr txBox="1"/>
      </xdr:nvSpPr>
      <xdr:spPr>
        <a:xfrm>
          <a:off x="5420995" y="95796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3D5A2F0-9646-4BF2-BA47-8F88F720BB05}"/>
            </a:ext>
          </a:extLst>
        </xdr:cNvPr>
        <xdr:cNvCxnSpPr/>
      </xdr:nvCxnSpPr>
      <xdr:spPr>
        <a:xfrm>
          <a:off x="5953125" y="9363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2455" cy="259080"/>
    <xdr:sp macro="" textlink="">
      <xdr:nvSpPr>
        <xdr:cNvPr id="224" name="テキスト ボックス 223">
          <a:extLst>
            <a:ext uri="{FF2B5EF4-FFF2-40B4-BE49-F238E27FC236}">
              <a16:creationId xmlns:a16="http://schemas.microsoft.com/office/drawing/2014/main" id="{41B19D82-B4C6-4931-A16A-2191868191FB}"/>
            </a:ext>
          </a:extLst>
        </xdr:cNvPr>
        <xdr:cNvSpPr txBox="1"/>
      </xdr:nvSpPr>
      <xdr:spPr>
        <a:xfrm>
          <a:off x="5420995" y="922718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55ACEC6-77C2-4F5E-966E-4E84A05A8521}"/>
            </a:ext>
          </a:extLst>
        </xdr:cNvPr>
        <xdr:cNvCxnSpPr/>
      </xdr:nvCxnSpPr>
      <xdr:spPr>
        <a:xfrm>
          <a:off x="5953125" y="9001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2455" cy="259080"/>
    <xdr:sp macro="" textlink="">
      <xdr:nvSpPr>
        <xdr:cNvPr id="226" name="テキスト ボックス 225">
          <a:extLst>
            <a:ext uri="{FF2B5EF4-FFF2-40B4-BE49-F238E27FC236}">
              <a16:creationId xmlns:a16="http://schemas.microsoft.com/office/drawing/2014/main" id="{D2917D13-A45E-484A-BC8B-24797A9A6F11}"/>
            </a:ext>
          </a:extLst>
        </xdr:cNvPr>
        <xdr:cNvSpPr txBox="1"/>
      </xdr:nvSpPr>
      <xdr:spPr>
        <a:xfrm>
          <a:off x="5420995" y="886523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5C6ABDC-F4AE-4B5B-9B2D-D98FD5CBA11D}"/>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2625" cy="255905"/>
    <xdr:sp macro="" textlink="">
      <xdr:nvSpPr>
        <xdr:cNvPr id="228" name="テキスト ボックス 227">
          <a:extLst>
            <a:ext uri="{FF2B5EF4-FFF2-40B4-BE49-F238E27FC236}">
              <a16:creationId xmlns:a16="http://schemas.microsoft.com/office/drawing/2014/main" id="{E80C9284-3A30-402B-ABD2-8B8B646B654B}"/>
            </a:ext>
          </a:extLst>
        </xdr:cNvPr>
        <xdr:cNvSpPr txBox="1"/>
      </xdr:nvSpPr>
      <xdr:spPr>
        <a:xfrm>
          <a:off x="5324475" y="8503285"/>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E2C74C2-8E97-40CE-96B6-42E3AC9A1303}"/>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162560</xdr:rowOff>
    </xdr:from>
    <xdr:to>
      <xdr:col>54</xdr:col>
      <xdr:colOff>189865</xdr:colOff>
      <xdr:row>64</xdr:row>
      <xdr:rowOff>60960</xdr:rowOff>
    </xdr:to>
    <xdr:cxnSp macro="">
      <xdr:nvCxnSpPr>
        <xdr:cNvPr id="230" name="直線コネクタ 229">
          <a:extLst>
            <a:ext uri="{FF2B5EF4-FFF2-40B4-BE49-F238E27FC236}">
              <a16:creationId xmlns:a16="http://schemas.microsoft.com/office/drawing/2014/main" id="{F5AB061B-9954-46A7-86B7-186873946281}"/>
            </a:ext>
          </a:extLst>
        </xdr:cNvPr>
        <xdr:cNvCxnSpPr/>
      </xdr:nvCxnSpPr>
      <xdr:spPr>
        <a:xfrm flipV="1">
          <a:off x="9429115" y="9227185"/>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64770</xdr:rowOff>
    </xdr:from>
    <xdr:ext cx="469900" cy="255905"/>
    <xdr:sp macro="" textlink="">
      <xdr:nvSpPr>
        <xdr:cNvPr id="231" name="【橋りょう・トンネル】&#10;一人当たり有形固定資産（償却資産）額最小値テキスト">
          <a:extLst>
            <a:ext uri="{FF2B5EF4-FFF2-40B4-BE49-F238E27FC236}">
              <a16:creationId xmlns:a16="http://schemas.microsoft.com/office/drawing/2014/main" id="{E1883601-1405-4351-B7BD-8DED43C72255}"/>
            </a:ext>
          </a:extLst>
        </xdr:cNvPr>
        <xdr:cNvSpPr txBox="1"/>
      </xdr:nvSpPr>
      <xdr:spPr>
        <a:xfrm>
          <a:off x="9467850" y="104311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2" name="直線コネクタ 231">
          <a:extLst>
            <a:ext uri="{FF2B5EF4-FFF2-40B4-BE49-F238E27FC236}">
              <a16:creationId xmlns:a16="http://schemas.microsoft.com/office/drawing/2014/main" id="{9A8CA4A6-64C5-4CA1-B782-1BF11BA2FD00}"/>
            </a:ext>
          </a:extLst>
        </xdr:cNvPr>
        <xdr:cNvCxnSpPr/>
      </xdr:nvCxnSpPr>
      <xdr:spPr>
        <a:xfrm>
          <a:off x="9363075" y="1042733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109220</xdr:rowOff>
    </xdr:from>
    <xdr:ext cx="598805" cy="255905"/>
    <xdr:sp macro="" textlink="">
      <xdr:nvSpPr>
        <xdr:cNvPr id="233" name="【橋りょう・トンネル】&#10;一人当たり有形固定資産（償却資産）額最大値テキスト">
          <a:extLst>
            <a:ext uri="{FF2B5EF4-FFF2-40B4-BE49-F238E27FC236}">
              <a16:creationId xmlns:a16="http://schemas.microsoft.com/office/drawing/2014/main" id="{03662437-816D-4650-B913-B598E0C29645}"/>
            </a:ext>
          </a:extLst>
        </xdr:cNvPr>
        <xdr:cNvSpPr txBox="1"/>
      </xdr:nvSpPr>
      <xdr:spPr>
        <a:xfrm>
          <a:off x="9467850" y="90119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674,676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162560</xdr:rowOff>
    </xdr:from>
    <xdr:to>
      <xdr:col>55</xdr:col>
      <xdr:colOff>88900</xdr:colOff>
      <xdr:row>56</xdr:row>
      <xdr:rowOff>162560</xdr:rowOff>
    </xdr:to>
    <xdr:cxnSp macro="">
      <xdr:nvCxnSpPr>
        <xdr:cNvPr id="234" name="直線コネクタ 233">
          <a:extLst>
            <a:ext uri="{FF2B5EF4-FFF2-40B4-BE49-F238E27FC236}">
              <a16:creationId xmlns:a16="http://schemas.microsoft.com/office/drawing/2014/main" id="{41B7A97F-3B1C-4083-AED8-ED3C1B6402B7}"/>
            </a:ext>
          </a:extLst>
        </xdr:cNvPr>
        <xdr:cNvCxnSpPr/>
      </xdr:nvCxnSpPr>
      <xdr:spPr>
        <a:xfrm>
          <a:off x="9363075" y="922718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57150</xdr:rowOff>
    </xdr:from>
    <xdr:ext cx="598805" cy="259080"/>
    <xdr:sp macro="" textlink="">
      <xdr:nvSpPr>
        <xdr:cNvPr id="235" name="【橋りょう・トンネル】&#10;一人当たり有形固定資産（償却資産）額平均値テキスト">
          <a:extLst>
            <a:ext uri="{FF2B5EF4-FFF2-40B4-BE49-F238E27FC236}">
              <a16:creationId xmlns:a16="http://schemas.microsoft.com/office/drawing/2014/main" id="{B57D510A-6E77-41CA-9149-B0CBAF2D6603}"/>
            </a:ext>
          </a:extLst>
        </xdr:cNvPr>
        <xdr:cNvSpPr txBox="1"/>
      </xdr:nvSpPr>
      <xdr:spPr>
        <a:xfrm>
          <a:off x="9467850" y="97726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265,226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34290</xdr:rowOff>
    </xdr:from>
    <xdr:to>
      <xdr:col>55</xdr:col>
      <xdr:colOff>50800</xdr:colOff>
      <xdr:row>61</xdr:row>
      <xdr:rowOff>135890</xdr:rowOff>
    </xdr:to>
    <xdr:sp macro="" textlink="">
      <xdr:nvSpPr>
        <xdr:cNvPr id="236" name="フローチャート: 判断 235">
          <a:extLst>
            <a:ext uri="{FF2B5EF4-FFF2-40B4-BE49-F238E27FC236}">
              <a16:creationId xmlns:a16="http://schemas.microsoft.com/office/drawing/2014/main" id="{78267C0E-5116-4821-9135-A762536F01A4}"/>
            </a:ext>
          </a:extLst>
        </xdr:cNvPr>
        <xdr:cNvSpPr/>
      </xdr:nvSpPr>
      <xdr:spPr>
        <a:xfrm>
          <a:off x="9401175" y="990854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55245</xdr:rowOff>
    </xdr:from>
    <xdr:to>
      <xdr:col>50</xdr:col>
      <xdr:colOff>165100</xdr:colOff>
      <xdr:row>61</xdr:row>
      <xdr:rowOff>156845</xdr:rowOff>
    </xdr:to>
    <xdr:sp macro="" textlink="">
      <xdr:nvSpPr>
        <xdr:cNvPr id="237" name="フローチャート: 判断 236">
          <a:extLst>
            <a:ext uri="{FF2B5EF4-FFF2-40B4-BE49-F238E27FC236}">
              <a16:creationId xmlns:a16="http://schemas.microsoft.com/office/drawing/2014/main" id="{B7795980-35CF-4397-A07C-1C9B0ABA69B1}"/>
            </a:ext>
          </a:extLst>
        </xdr:cNvPr>
        <xdr:cNvSpPr/>
      </xdr:nvSpPr>
      <xdr:spPr>
        <a:xfrm>
          <a:off x="8639175" y="99326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8" name="フローチャート: 判断 237">
          <a:extLst>
            <a:ext uri="{FF2B5EF4-FFF2-40B4-BE49-F238E27FC236}">
              <a16:creationId xmlns:a16="http://schemas.microsoft.com/office/drawing/2014/main" id="{EB85BD8F-EC3D-42D3-9D8F-AA329EC4760C}"/>
            </a:ext>
          </a:extLst>
        </xdr:cNvPr>
        <xdr:cNvSpPr/>
      </xdr:nvSpPr>
      <xdr:spPr>
        <a:xfrm>
          <a:off x="7839075" y="99085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47625</xdr:rowOff>
    </xdr:from>
    <xdr:to>
      <xdr:col>41</xdr:col>
      <xdr:colOff>101600</xdr:colOff>
      <xdr:row>61</xdr:row>
      <xdr:rowOff>149225</xdr:rowOff>
    </xdr:to>
    <xdr:sp macro="" textlink="">
      <xdr:nvSpPr>
        <xdr:cNvPr id="239" name="フローチャート: 判断 238">
          <a:extLst>
            <a:ext uri="{FF2B5EF4-FFF2-40B4-BE49-F238E27FC236}">
              <a16:creationId xmlns:a16="http://schemas.microsoft.com/office/drawing/2014/main" id="{65D84691-19C0-4092-8C75-40A3E4DF54B4}"/>
            </a:ext>
          </a:extLst>
        </xdr:cNvPr>
        <xdr:cNvSpPr/>
      </xdr:nvSpPr>
      <xdr:spPr>
        <a:xfrm>
          <a:off x="7029450" y="9921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79375</xdr:rowOff>
    </xdr:from>
    <xdr:to>
      <xdr:col>36</xdr:col>
      <xdr:colOff>165100</xdr:colOff>
      <xdr:row>62</xdr:row>
      <xdr:rowOff>9525</xdr:rowOff>
    </xdr:to>
    <xdr:sp macro="" textlink="">
      <xdr:nvSpPr>
        <xdr:cNvPr id="240" name="フローチャート: 判断 239">
          <a:extLst>
            <a:ext uri="{FF2B5EF4-FFF2-40B4-BE49-F238E27FC236}">
              <a16:creationId xmlns:a16="http://schemas.microsoft.com/office/drawing/2014/main" id="{C657F9F7-AC55-4DA0-87D2-AC35F0C2C7E2}"/>
            </a:ext>
          </a:extLst>
        </xdr:cNvPr>
        <xdr:cNvSpPr/>
      </xdr:nvSpPr>
      <xdr:spPr>
        <a:xfrm>
          <a:off x="6238875" y="99599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41" name="テキスト ボックス 240">
          <a:extLst>
            <a:ext uri="{FF2B5EF4-FFF2-40B4-BE49-F238E27FC236}">
              <a16:creationId xmlns:a16="http://schemas.microsoft.com/office/drawing/2014/main" id="{003E3B43-46A4-4E81-AB6A-AAB3771BF6CC}"/>
            </a:ext>
          </a:extLst>
        </xdr:cNvPr>
        <xdr:cNvSpPr txBox="1"/>
      </xdr:nvSpPr>
      <xdr:spPr>
        <a:xfrm>
          <a:off x="925830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42" name="テキスト ボックス 241">
          <a:extLst>
            <a:ext uri="{FF2B5EF4-FFF2-40B4-BE49-F238E27FC236}">
              <a16:creationId xmlns:a16="http://schemas.microsoft.com/office/drawing/2014/main" id="{313A7871-7598-4844-A3F9-DACDAA45F2A9}"/>
            </a:ext>
          </a:extLst>
        </xdr:cNvPr>
        <xdr:cNvSpPr txBox="1"/>
      </xdr:nvSpPr>
      <xdr:spPr>
        <a:xfrm>
          <a:off x="85153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43" name="テキスト ボックス 242">
          <a:extLst>
            <a:ext uri="{FF2B5EF4-FFF2-40B4-BE49-F238E27FC236}">
              <a16:creationId xmlns:a16="http://schemas.microsoft.com/office/drawing/2014/main" id="{D09410C2-8EDB-48F8-9691-3091B0D0598D}"/>
            </a:ext>
          </a:extLst>
        </xdr:cNvPr>
        <xdr:cNvSpPr txBox="1"/>
      </xdr:nvSpPr>
      <xdr:spPr>
        <a:xfrm>
          <a:off x="77152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44" name="テキスト ボックス 243">
          <a:extLst>
            <a:ext uri="{FF2B5EF4-FFF2-40B4-BE49-F238E27FC236}">
              <a16:creationId xmlns:a16="http://schemas.microsoft.com/office/drawing/2014/main" id="{279271B6-F818-433A-81CC-AFF223E22141}"/>
            </a:ext>
          </a:extLst>
        </xdr:cNvPr>
        <xdr:cNvSpPr txBox="1"/>
      </xdr:nvSpPr>
      <xdr:spPr>
        <a:xfrm>
          <a:off x="69056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45" name="テキスト ボックス 244">
          <a:extLst>
            <a:ext uri="{FF2B5EF4-FFF2-40B4-BE49-F238E27FC236}">
              <a16:creationId xmlns:a16="http://schemas.microsoft.com/office/drawing/2014/main" id="{65C9B4E2-04A0-4A95-854B-0DD10968B108}"/>
            </a:ext>
          </a:extLst>
        </xdr:cNvPr>
        <xdr:cNvSpPr txBox="1"/>
      </xdr:nvSpPr>
      <xdr:spPr>
        <a:xfrm>
          <a:off x="61150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90805</xdr:rowOff>
    </xdr:from>
    <xdr:to>
      <xdr:col>55</xdr:col>
      <xdr:colOff>50800</xdr:colOff>
      <xdr:row>63</xdr:row>
      <xdr:rowOff>20955</xdr:rowOff>
    </xdr:to>
    <xdr:sp macro="" textlink="">
      <xdr:nvSpPr>
        <xdr:cNvPr id="246" name="楕円 245">
          <a:extLst>
            <a:ext uri="{FF2B5EF4-FFF2-40B4-BE49-F238E27FC236}">
              <a16:creationId xmlns:a16="http://schemas.microsoft.com/office/drawing/2014/main" id="{941705AF-380B-479A-8C30-63839DD7D585}"/>
            </a:ext>
          </a:extLst>
        </xdr:cNvPr>
        <xdr:cNvSpPr/>
      </xdr:nvSpPr>
      <xdr:spPr>
        <a:xfrm>
          <a:off x="9401175" y="1012698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69215</xdr:rowOff>
    </xdr:from>
    <xdr:ext cx="598805" cy="259080"/>
    <xdr:sp macro="" textlink="">
      <xdr:nvSpPr>
        <xdr:cNvPr id="247" name="【橋りょう・トンネル】&#10;一人当たり有形固定資産（償却資産）額該当値テキスト">
          <a:extLst>
            <a:ext uri="{FF2B5EF4-FFF2-40B4-BE49-F238E27FC236}">
              <a16:creationId xmlns:a16="http://schemas.microsoft.com/office/drawing/2014/main" id="{DFDF19A2-82AB-4F02-8877-5C24FF1B62FC}"/>
            </a:ext>
          </a:extLst>
        </xdr:cNvPr>
        <xdr:cNvSpPr txBox="1"/>
      </xdr:nvSpPr>
      <xdr:spPr>
        <a:xfrm>
          <a:off x="9467850" y="10105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145,524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92075</xdr:rowOff>
    </xdr:from>
    <xdr:to>
      <xdr:col>50</xdr:col>
      <xdr:colOff>165100</xdr:colOff>
      <xdr:row>63</xdr:row>
      <xdr:rowOff>22225</xdr:rowOff>
    </xdr:to>
    <xdr:sp macro="" textlink="">
      <xdr:nvSpPr>
        <xdr:cNvPr id="248" name="楕円 247">
          <a:extLst>
            <a:ext uri="{FF2B5EF4-FFF2-40B4-BE49-F238E27FC236}">
              <a16:creationId xmlns:a16="http://schemas.microsoft.com/office/drawing/2014/main" id="{F662A022-C83D-44A3-84A6-7B784AC91AA8}"/>
            </a:ext>
          </a:extLst>
        </xdr:cNvPr>
        <xdr:cNvSpPr/>
      </xdr:nvSpPr>
      <xdr:spPr>
        <a:xfrm>
          <a:off x="8639175" y="10131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141605</xdr:rowOff>
    </xdr:from>
    <xdr:to>
      <xdr:col>55</xdr:col>
      <xdr:colOff>0</xdr:colOff>
      <xdr:row>62</xdr:row>
      <xdr:rowOff>143510</xdr:rowOff>
    </xdr:to>
    <xdr:cxnSp macro="">
      <xdr:nvCxnSpPr>
        <xdr:cNvPr id="249" name="直線コネクタ 248">
          <a:extLst>
            <a:ext uri="{FF2B5EF4-FFF2-40B4-BE49-F238E27FC236}">
              <a16:creationId xmlns:a16="http://schemas.microsoft.com/office/drawing/2014/main" id="{25464E87-7978-427F-B4F2-19546A70DF94}"/>
            </a:ext>
          </a:extLst>
        </xdr:cNvPr>
        <xdr:cNvCxnSpPr/>
      </xdr:nvCxnSpPr>
      <xdr:spPr>
        <a:xfrm flipV="1">
          <a:off x="8686800" y="1018413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95885</xdr:rowOff>
    </xdr:from>
    <xdr:to>
      <xdr:col>46</xdr:col>
      <xdr:colOff>38100</xdr:colOff>
      <xdr:row>63</xdr:row>
      <xdr:rowOff>26035</xdr:rowOff>
    </xdr:to>
    <xdr:sp macro="" textlink="">
      <xdr:nvSpPr>
        <xdr:cNvPr id="250" name="楕円 249">
          <a:extLst>
            <a:ext uri="{FF2B5EF4-FFF2-40B4-BE49-F238E27FC236}">
              <a16:creationId xmlns:a16="http://schemas.microsoft.com/office/drawing/2014/main" id="{067C5532-5E8D-46B1-B0DD-5E2AC01013FC}"/>
            </a:ext>
          </a:extLst>
        </xdr:cNvPr>
        <xdr:cNvSpPr/>
      </xdr:nvSpPr>
      <xdr:spPr>
        <a:xfrm>
          <a:off x="7839075" y="101352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143510</xdr:rowOff>
    </xdr:from>
    <xdr:to>
      <xdr:col>50</xdr:col>
      <xdr:colOff>114300</xdr:colOff>
      <xdr:row>62</xdr:row>
      <xdr:rowOff>146685</xdr:rowOff>
    </xdr:to>
    <xdr:cxnSp macro="">
      <xdr:nvCxnSpPr>
        <xdr:cNvPr id="251" name="直線コネクタ 250">
          <a:extLst>
            <a:ext uri="{FF2B5EF4-FFF2-40B4-BE49-F238E27FC236}">
              <a16:creationId xmlns:a16="http://schemas.microsoft.com/office/drawing/2014/main" id="{10606769-BCC6-4251-A422-9E492F44C027}"/>
            </a:ext>
          </a:extLst>
        </xdr:cNvPr>
        <xdr:cNvCxnSpPr/>
      </xdr:nvCxnSpPr>
      <xdr:spPr>
        <a:xfrm flipV="1">
          <a:off x="7886700" y="10179685"/>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99060</xdr:rowOff>
    </xdr:from>
    <xdr:to>
      <xdr:col>41</xdr:col>
      <xdr:colOff>101600</xdr:colOff>
      <xdr:row>63</xdr:row>
      <xdr:rowOff>29210</xdr:rowOff>
    </xdr:to>
    <xdr:sp macro="" textlink="">
      <xdr:nvSpPr>
        <xdr:cNvPr id="252" name="楕円 251">
          <a:extLst>
            <a:ext uri="{FF2B5EF4-FFF2-40B4-BE49-F238E27FC236}">
              <a16:creationId xmlns:a16="http://schemas.microsoft.com/office/drawing/2014/main" id="{9403282B-15CA-4253-9C71-18868B7DAC4B}"/>
            </a:ext>
          </a:extLst>
        </xdr:cNvPr>
        <xdr:cNvSpPr/>
      </xdr:nvSpPr>
      <xdr:spPr>
        <a:xfrm>
          <a:off x="7029450" y="1014158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146685</xdr:rowOff>
    </xdr:from>
    <xdr:to>
      <xdr:col>45</xdr:col>
      <xdr:colOff>177800</xdr:colOff>
      <xdr:row>62</xdr:row>
      <xdr:rowOff>149860</xdr:rowOff>
    </xdr:to>
    <xdr:cxnSp macro="">
      <xdr:nvCxnSpPr>
        <xdr:cNvPr id="253" name="直線コネクタ 252">
          <a:extLst>
            <a:ext uri="{FF2B5EF4-FFF2-40B4-BE49-F238E27FC236}">
              <a16:creationId xmlns:a16="http://schemas.microsoft.com/office/drawing/2014/main" id="{CD8007D8-4162-430E-9F13-195F29CF84C8}"/>
            </a:ext>
          </a:extLst>
        </xdr:cNvPr>
        <xdr:cNvCxnSpPr/>
      </xdr:nvCxnSpPr>
      <xdr:spPr>
        <a:xfrm flipV="1">
          <a:off x="7077075" y="1018286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101600</xdr:rowOff>
    </xdr:from>
    <xdr:to>
      <xdr:col>36</xdr:col>
      <xdr:colOff>165100</xdr:colOff>
      <xdr:row>63</xdr:row>
      <xdr:rowOff>31750</xdr:rowOff>
    </xdr:to>
    <xdr:sp macro="" textlink="">
      <xdr:nvSpPr>
        <xdr:cNvPr id="254" name="楕円 253">
          <a:extLst>
            <a:ext uri="{FF2B5EF4-FFF2-40B4-BE49-F238E27FC236}">
              <a16:creationId xmlns:a16="http://schemas.microsoft.com/office/drawing/2014/main" id="{066DCA44-D085-4913-8806-80A91BE11B31}"/>
            </a:ext>
          </a:extLst>
        </xdr:cNvPr>
        <xdr:cNvSpPr/>
      </xdr:nvSpPr>
      <xdr:spPr>
        <a:xfrm>
          <a:off x="6238875" y="101441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149860</xdr:rowOff>
    </xdr:from>
    <xdr:to>
      <xdr:col>41</xdr:col>
      <xdr:colOff>50800</xdr:colOff>
      <xdr:row>62</xdr:row>
      <xdr:rowOff>152400</xdr:rowOff>
    </xdr:to>
    <xdr:cxnSp macro="">
      <xdr:nvCxnSpPr>
        <xdr:cNvPr id="255" name="直線コネクタ 254">
          <a:extLst>
            <a:ext uri="{FF2B5EF4-FFF2-40B4-BE49-F238E27FC236}">
              <a16:creationId xmlns:a16="http://schemas.microsoft.com/office/drawing/2014/main" id="{5D27DA8F-0A44-43EE-B3E4-11A740E2D5B8}"/>
            </a:ext>
          </a:extLst>
        </xdr:cNvPr>
        <xdr:cNvCxnSpPr/>
      </xdr:nvCxnSpPr>
      <xdr:spPr>
        <a:xfrm flipV="1">
          <a:off x="6286500" y="10189210"/>
          <a:ext cx="79057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1905</xdr:rowOff>
    </xdr:from>
    <xdr:ext cx="595630" cy="259080"/>
    <xdr:sp macro="" textlink="">
      <xdr:nvSpPr>
        <xdr:cNvPr id="256" name="n_1aveValue【橋りょう・トンネル】&#10;一人当たり有形固定資産（償却資産）額">
          <a:extLst>
            <a:ext uri="{FF2B5EF4-FFF2-40B4-BE49-F238E27FC236}">
              <a16:creationId xmlns:a16="http://schemas.microsoft.com/office/drawing/2014/main" id="{A6775F63-3072-4D49-BAAA-5F93A0A430F1}"/>
            </a:ext>
          </a:extLst>
        </xdr:cNvPr>
        <xdr:cNvSpPr txBox="1"/>
      </xdr:nvSpPr>
      <xdr:spPr>
        <a:xfrm>
          <a:off x="8399780" y="97174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254,313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59</xdr:row>
      <xdr:rowOff>152400</xdr:rowOff>
    </xdr:from>
    <xdr:ext cx="595630" cy="259080"/>
    <xdr:sp macro="" textlink="">
      <xdr:nvSpPr>
        <xdr:cNvPr id="257" name="n_2aveValue【橋りょう・トンネル】&#10;一人当たり有形固定資産（償却資産）額">
          <a:extLst>
            <a:ext uri="{FF2B5EF4-FFF2-40B4-BE49-F238E27FC236}">
              <a16:creationId xmlns:a16="http://schemas.microsoft.com/office/drawing/2014/main" id="{9C4EAC18-B9FC-4610-A75B-CA47CA6423E2}"/>
            </a:ext>
          </a:extLst>
        </xdr:cNvPr>
        <xdr:cNvSpPr txBox="1"/>
      </xdr:nvSpPr>
      <xdr:spPr>
        <a:xfrm>
          <a:off x="7609205" y="97059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265,291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59</xdr:row>
      <xdr:rowOff>166370</xdr:rowOff>
    </xdr:from>
    <xdr:ext cx="595630" cy="255905"/>
    <xdr:sp macro="" textlink="">
      <xdr:nvSpPr>
        <xdr:cNvPr id="258" name="n_3aveValue【橋りょう・トンネル】&#10;一人当たり有形固定資産（償却資産）額">
          <a:extLst>
            <a:ext uri="{FF2B5EF4-FFF2-40B4-BE49-F238E27FC236}">
              <a16:creationId xmlns:a16="http://schemas.microsoft.com/office/drawing/2014/main" id="{6E68B577-8264-468E-B537-C0BCBAB75F66}"/>
            </a:ext>
          </a:extLst>
        </xdr:cNvPr>
        <xdr:cNvSpPr txBox="1"/>
      </xdr:nvSpPr>
      <xdr:spPr>
        <a:xfrm>
          <a:off x="6818630" y="97167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258,169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26035</xdr:rowOff>
    </xdr:from>
    <xdr:ext cx="595630" cy="259080"/>
    <xdr:sp macro="" textlink="">
      <xdr:nvSpPr>
        <xdr:cNvPr id="259" name="n_4aveValue【橋りょう・トンネル】&#10;一人当たり有形固定資産（償却資産）額">
          <a:extLst>
            <a:ext uri="{FF2B5EF4-FFF2-40B4-BE49-F238E27FC236}">
              <a16:creationId xmlns:a16="http://schemas.microsoft.com/office/drawing/2014/main" id="{F5769378-1854-4394-A67E-129F495420B7}"/>
            </a:ext>
          </a:extLst>
        </xdr:cNvPr>
        <xdr:cNvSpPr txBox="1"/>
      </xdr:nvSpPr>
      <xdr:spPr>
        <a:xfrm>
          <a:off x="6009005" y="97447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241,787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13335</xdr:rowOff>
    </xdr:from>
    <xdr:ext cx="595630" cy="259080"/>
    <xdr:sp macro="" textlink="">
      <xdr:nvSpPr>
        <xdr:cNvPr id="260" name="n_1mainValue【橋りょう・トンネル】&#10;一人当たり有形固定資産（償却資産）額">
          <a:extLst>
            <a:ext uri="{FF2B5EF4-FFF2-40B4-BE49-F238E27FC236}">
              <a16:creationId xmlns:a16="http://schemas.microsoft.com/office/drawing/2014/main" id="{B01AE838-F552-4C03-9E09-B0021FEFEE47}"/>
            </a:ext>
          </a:extLst>
        </xdr:cNvPr>
        <xdr:cNvSpPr txBox="1"/>
      </xdr:nvSpPr>
      <xdr:spPr>
        <a:xfrm>
          <a:off x="8399780" y="102114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145,074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17780</xdr:rowOff>
    </xdr:from>
    <xdr:ext cx="595630" cy="255905"/>
    <xdr:sp macro="" textlink="">
      <xdr:nvSpPr>
        <xdr:cNvPr id="261" name="n_2mainValue【橋りょう・トンネル】&#10;一人当たり有形固定資産（償却資産）額">
          <a:extLst>
            <a:ext uri="{FF2B5EF4-FFF2-40B4-BE49-F238E27FC236}">
              <a16:creationId xmlns:a16="http://schemas.microsoft.com/office/drawing/2014/main" id="{55FF5D5B-6C62-4711-B495-7362D4C96799}"/>
            </a:ext>
          </a:extLst>
        </xdr:cNvPr>
        <xdr:cNvSpPr txBox="1"/>
      </xdr:nvSpPr>
      <xdr:spPr>
        <a:xfrm>
          <a:off x="7609205" y="102190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142,924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20320</xdr:rowOff>
    </xdr:from>
    <xdr:ext cx="595630" cy="255905"/>
    <xdr:sp macro="" textlink="">
      <xdr:nvSpPr>
        <xdr:cNvPr id="262" name="n_3mainValue【橋りょう・トンネル】&#10;一人当たり有形固定資産（償却資産）額">
          <a:extLst>
            <a:ext uri="{FF2B5EF4-FFF2-40B4-BE49-F238E27FC236}">
              <a16:creationId xmlns:a16="http://schemas.microsoft.com/office/drawing/2014/main" id="{82C9204D-6542-4431-9E66-D3C8F2B869CD}"/>
            </a:ext>
          </a:extLst>
        </xdr:cNvPr>
        <xdr:cNvSpPr txBox="1"/>
      </xdr:nvSpPr>
      <xdr:spPr>
        <a:xfrm>
          <a:off x="6818630" y="102215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22860</xdr:rowOff>
    </xdr:from>
    <xdr:ext cx="595630" cy="259080"/>
    <xdr:sp macro="" textlink="">
      <xdr:nvSpPr>
        <xdr:cNvPr id="263" name="n_4mainValue【橋りょう・トンネル】&#10;一人当たり有形固定資産（償却資産）額">
          <a:extLst>
            <a:ext uri="{FF2B5EF4-FFF2-40B4-BE49-F238E27FC236}">
              <a16:creationId xmlns:a16="http://schemas.microsoft.com/office/drawing/2014/main" id="{375A5694-44E8-43F6-8AFA-FE4327FAEE64}"/>
            </a:ext>
          </a:extLst>
        </xdr:cNvPr>
        <xdr:cNvSpPr txBox="1"/>
      </xdr:nvSpPr>
      <xdr:spPr>
        <a:xfrm>
          <a:off x="6009005" y="10227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1579F03-2242-4143-9614-EAF0A6CA5BB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413B1EE-0217-4272-9FD3-1080125F78D1}"/>
            </a:ext>
          </a:extLst>
        </xdr:cNvPr>
        <xdr:cNvSpPr/>
      </xdr:nvSpPr>
      <xdr:spPr>
        <a:xfrm>
          <a:off x="80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2DB00D7-20A5-4CD1-87B4-6AC11A677B67}"/>
            </a:ext>
          </a:extLst>
        </xdr:cNvPr>
        <xdr:cNvSpPr/>
      </xdr:nvSpPr>
      <xdr:spPr>
        <a:xfrm>
          <a:off x="80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A54A61B-4CC4-4210-9B2C-2B56292368F8}"/>
            </a:ext>
          </a:extLst>
        </xdr:cNvPr>
        <xdr:cNvSpPr/>
      </xdr:nvSpPr>
      <xdr:spPr>
        <a:xfrm>
          <a:off x="17145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9358B6A-F1E6-446C-A8FB-DD7664DEE5FD}"/>
            </a:ext>
          </a:extLst>
        </xdr:cNvPr>
        <xdr:cNvSpPr/>
      </xdr:nvSpPr>
      <xdr:spPr>
        <a:xfrm>
          <a:off x="17145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7227631-BD56-4CBD-A601-B3330C572C56}"/>
            </a:ext>
          </a:extLst>
        </xdr:cNvPr>
        <xdr:cNvSpPr/>
      </xdr:nvSpPr>
      <xdr:spPr>
        <a:xfrm>
          <a:off x="27432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24F1F72-64C4-4704-A789-4ADC6E3ECF54}"/>
            </a:ext>
          </a:extLst>
        </xdr:cNvPr>
        <xdr:cNvSpPr/>
      </xdr:nvSpPr>
      <xdr:spPr>
        <a:xfrm>
          <a:off x="27432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6198F91-5756-4894-BB71-AD2B9E0700FA}"/>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2118C5FE-C371-466C-9D6C-CE1071544E5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4B39E971-C890-4090-9CAF-DDC09979A8B5}"/>
            </a:ext>
          </a:extLst>
        </xdr:cNvPr>
        <xdr:cNvSpPr/>
      </xdr:nvSpPr>
      <xdr:spPr>
        <a:xfrm>
          <a:off x="6067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4C0A628D-AF66-4695-94EF-E5D07A2108D4}"/>
            </a:ext>
          </a:extLst>
        </xdr:cNvPr>
        <xdr:cNvSpPr/>
      </xdr:nvSpPr>
      <xdr:spPr>
        <a:xfrm>
          <a:off x="6067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EE54C394-7767-49C6-A4FD-2B6CFB25785C}"/>
            </a:ext>
          </a:extLst>
        </xdr:cNvPr>
        <xdr:cNvSpPr/>
      </xdr:nvSpPr>
      <xdr:spPr>
        <a:xfrm>
          <a:off x="698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34446096-0C82-4973-A9D7-8DDB038067FC}"/>
            </a:ext>
          </a:extLst>
        </xdr:cNvPr>
        <xdr:cNvSpPr/>
      </xdr:nvSpPr>
      <xdr:spPr>
        <a:xfrm>
          <a:off x="698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8B9790F-3BCF-4FE4-8502-09804E43AB50}"/>
            </a:ext>
          </a:extLst>
        </xdr:cNvPr>
        <xdr:cNvSpPr/>
      </xdr:nvSpPr>
      <xdr:spPr>
        <a:xfrm>
          <a:off x="8010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EA9D6B0E-F2F9-4A7F-A5B2-F2D8EA31B6AD}"/>
            </a:ext>
          </a:extLst>
        </xdr:cNvPr>
        <xdr:cNvSpPr/>
      </xdr:nvSpPr>
      <xdr:spPr>
        <a:xfrm>
          <a:off x="8010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9CFF4785-AE20-4FE1-B40D-AE33A1D19767}"/>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7517B3C-00BF-4C4D-A207-7C13F088FA1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7C1AAF2E-8B96-4D79-876B-C83265BF2AA5}"/>
            </a:ext>
          </a:extLst>
        </xdr:cNvPr>
        <xdr:cNvSpPr/>
      </xdr:nvSpPr>
      <xdr:spPr>
        <a:xfrm>
          <a:off x="80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92B7AE8D-B86C-406D-B923-3EFD9FF5C4E2}"/>
            </a:ext>
          </a:extLst>
        </xdr:cNvPr>
        <xdr:cNvSpPr/>
      </xdr:nvSpPr>
      <xdr:spPr>
        <a:xfrm>
          <a:off x="80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364EE953-2DC5-465B-A170-0709B1210397}"/>
            </a:ext>
          </a:extLst>
        </xdr:cNvPr>
        <xdr:cNvSpPr/>
      </xdr:nvSpPr>
      <xdr:spPr>
        <a:xfrm>
          <a:off x="17145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7B6A50B6-4D4A-499E-BEDD-7F388E26BA2B}"/>
            </a:ext>
          </a:extLst>
        </xdr:cNvPr>
        <xdr:cNvSpPr/>
      </xdr:nvSpPr>
      <xdr:spPr>
        <a:xfrm>
          <a:off x="17145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43D4BD4-1BF9-4809-8AA6-5937C060ECEA}"/>
            </a:ext>
          </a:extLst>
        </xdr:cNvPr>
        <xdr:cNvSpPr/>
      </xdr:nvSpPr>
      <xdr:spPr>
        <a:xfrm>
          <a:off x="27432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E4807A33-80B6-4E03-8B4F-017DAAAED651}"/>
            </a:ext>
          </a:extLst>
        </xdr:cNvPr>
        <xdr:cNvSpPr/>
      </xdr:nvSpPr>
      <xdr:spPr>
        <a:xfrm>
          <a:off x="27432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B000D9DB-73E6-45B2-8F9B-CA410D7DD6DB}"/>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FD74AC03-C47E-4965-883A-DCDB97A1ADE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60FA38DF-D090-4C35-B314-A3B82B34CF1E}"/>
            </a:ext>
          </a:extLst>
        </xdr:cNvPr>
        <xdr:cNvSpPr/>
      </xdr:nvSpPr>
      <xdr:spPr>
        <a:xfrm>
          <a:off x="6067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807B289E-84A9-4C82-AFBC-403DC3A21E66}"/>
            </a:ext>
          </a:extLst>
        </xdr:cNvPr>
        <xdr:cNvSpPr/>
      </xdr:nvSpPr>
      <xdr:spPr>
        <a:xfrm>
          <a:off x="6067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57B95574-4C68-4298-9D18-4D37529D71AA}"/>
            </a:ext>
          </a:extLst>
        </xdr:cNvPr>
        <xdr:cNvSpPr/>
      </xdr:nvSpPr>
      <xdr:spPr>
        <a:xfrm>
          <a:off x="698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974978CE-BE43-4566-9840-9884408345F7}"/>
            </a:ext>
          </a:extLst>
        </xdr:cNvPr>
        <xdr:cNvSpPr/>
      </xdr:nvSpPr>
      <xdr:spPr>
        <a:xfrm>
          <a:off x="698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C544EA15-59A5-4BA3-B35C-D4F65B6E65DA}"/>
            </a:ext>
          </a:extLst>
        </xdr:cNvPr>
        <xdr:cNvSpPr/>
      </xdr:nvSpPr>
      <xdr:spPr>
        <a:xfrm>
          <a:off x="8010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7AB1881C-6BF1-42FF-9A4C-027AFA4E2C2B}"/>
            </a:ext>
          </a:extLst>
        </xdr:cNvPr>
        <xdr:cNvSpPr/>
      </xdr:nvSpPr>
      <xdr:spPr>
        <a:xfrm>
          <a:off x="8010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243,492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ACBF63BB-0A9A-4E5E-9E21-DF4110E10C51}"/>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E848DFFE-7FF0-4E5E-B0A9-508AFDADDDB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E9537D4E-5EB3-4392-A549-33F809CBABB6}"/>
            </a:ext>
          </a:extLst>
        </xdr:cNvPr>
        <xdr:cNvSpPr/>
      </xdr:nvSpPr>
      <xdr:spPr>
        <a:xfrm>
          <a:off x="11315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DD9FD9D1-7421-44FF-9EB4-880C5878B81F}"/>
            </a:ext>
          </a:extLst>
        </xdr:cNvPr>
        <xdr:cNvSpPr/>
      </xdr:nvSpPr>
      <xdr:spPr>
        <a:xfrm>
          <a:off x="11315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F870BCF5-A20D-4AD6-A2F9-8ECE4D76F775}"/>
            </a:ext>
          </a:extLst>
        </xdr:cNvPr>
        <xdr:cNvSpPr/>
      </xdr:nvSpPr>
      <xdr:spPr>
        <a:xfrm>
          <a:off x="1223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DF1401AD-E4A2-4D74-BEC2-FC2B9B220785}"/>
            </a:ext>
          </a:extLst>
        </xdr:cNvPr>
        <xdr:cNvSpPr/>
      </xdr:nvSpPr>
      <xdr:spPr>
        <a:xfrm>
          <a:off x="1223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BEBE6C5-41B9-40DD-B374-19E52BAFF532}"/>
            </a:ext>
          </a:extLst>
        </xdr:cNvPr>
        <xdr:cNvSpPr/>
      </xdr:nvSpPr>
      <xdr:spPr>
        <a:xfrm>
          <a:off x="13268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59898427-E533-4CD7-BE9B-9501892B3099}"/>
            </a:ext>
          </a:extLst>
        </xdr:cNvPr>
        <xdr:cNvSpPr/>
      </xdr:nvSpPr>
      <xdr:spPr>
        <a:xfrm>
          <a:off x="13268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AF097682-DB93-4A64-AE23-96F0A5A3989E}"/>
            </a:ext>
          </a:extLst>
        </xdr:cNvPr>
        <xdr:cNvSpPr/>
      </xdr:nvSpPr>
      <xdr:spPr>
        <a:xfrm>
          <a:off x="112109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304" name="テキスト ボックス 303">
          <a:extLst>
            <a:ext uri="{FF2B5EF4-FFF2-40B4-BE49-F238E27FC236}">
              <a16:creationId xmlns:a16="http://schemas.microsoft.com/office/drawing/2014/main" id="{DFCE3C01-ECA7-4A44-8F0E-5AE5BA41DD5E}"/>
            </a:ext>
          </a:extLst>
        </xdr:cNvPr>
        <xdr:cNvSpPr txBox="1"/>
      </xdr:nvSpPr>
      <xdr:spPr>
        <a:xfrm>
          <a:off x="11172825" y="485775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CF2D192C-CF3C-493A-9A20-4DBC0CB0217B}"/>
            </a:ext>
          </a:extLst>
        </xdr:cNvPr>
        <xdr:cNvCxnSpPr/>
      </xdr:nvCxnSpPr>
      <xdr:spPr>
        <a:xfrm>
          <a:off x="11210925" y="7200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306" name="テキスト ボックス 305">
          <a:extLst>
            <a:ext uri="{FF2B5EF4-FFF2-40B4-BE49-F238E27FC236}">
              <a16:creationId xmlns:a16="http://schemas.microsoft.com/office/drawing/2014/main" id="{D40CB563-E72F-4022-8CA2-9E59A67ADAD8}"/>
            </a:ext>
          </a:extLst>
        </xdr:cNvPr>
        <xdr:cNvSpPr txBox="1"/>
      </xdr:nvSpPr>
      <xdr:spPr>
        <a:xfrm>
          <a:off x="10794365" y="7065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7" name="直線コネクタ 306">
          <a:extLst>
            <a:ext uri="{FF2B5EF4-FFF2-40B4-BE49-F238E27FC236}">
              <a16:creationId xmlns:a16="http://schemas.microsoft.com/office/drawing/2014/main" id="{25D81F70-DFDC-4E1A-8B70-2B5E2DDDD9FC}"/>
            </a:ext>
          </a:extLst>
        </xdr:cNvPr>
        <xdr:cNvCxnSpPr/>
      </xdr:nvCxnSpPr>
      <xdr:spPr>
        <a:xfrm>
          <a:off x="11210925" y="67722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162560</xdr:rowOff>
    </xdr:from>
    <xdr:ext cx="464185" cy="259080"/>
    <xdr:sp macro="" textlink="">
      <xdr:nvSpPr>
        <xdr:cNvPr id="308" name="テキスト ボックス 307">
          <a:extLst>
            <a:ext uri="{FF2B5EF4-FFF2-40B4-BE49-F238E27FC236}">
              <a16:creationId xmlns:a16="http://schemas.microsoft.com/office/drawing/2014/main" id="{1ED5B07A-126D-4D29-A441-D38E5B85235C}"/>
            </a:ext>
          </a:extLst>
        </xdr:cNvPr>
        <xdr:cNvSpPr txBox="1"/>
      </xdr:nvSpPr>
      <xdr:spPr>
        <a:xfrm>
          <a:off x="10794365" y="66363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9" name="直線コネクタ 308">
          <a:extLst>
            <a:ext uri="{FF2B5EF4-FFF2-40B4-BE49-F238E27FC236}">
              <a16:creationId xmlns:a16="http://schemas.microsoft.com/office/drawing/2014/main" id="{36058110-F0DB-496D-A7FA-DCF179609173}"/>
            </a:ext>
          </a:extLst>
        </xdr:cNvPr>
        <xdr:cNvCxnSpPr/>
      </xdr:nvCxnSpPr>
      <xdr:spPr>
        <a:xfrm>
          <a:off x="11210925" y="63341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310" name="テキスト ボックス 309">
          <a:extLst>
            <a:ext uri="{FF2B5EF4-FFF2-40B4-BE49-F238E27FC236}">
              <a16:creationId xmlns:a16="http://schemas.microsoft.com/office/drawing/2014/main" id="{7FAD2857-BA30-4B6B-BF7F-2885BD2E5D94}"/>
            </a:ext>
          </a:extLst>
        </xdr:cNvPr>
        <xdr:cNvSpPr txBox="1"/>
      </xdr:nvSpPr>
      <xdr:spPr>
        <a:xfrm>
          <a:off x="10845800" y="6198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11" name="直線コネクタ 310">
          <a:extLst>
            <a:ext uri="{FF2B5EF4-FFF2-40B4-BE49-F238E27FC236}">
              <a16:creationId xmlns:a16="http://schemas.microsoft.com/office/drawing/2014/main" id="{F71AB4D7-D0A2-4604-BE07-A252BBE17C80}"/>
            </a:ext>
          </a:extLst>
        </xdr:cNvPr>
        <xdr:cNvCxnSpPr/>
      </xdr:nvCxnSpPr>
      <xdr:spPr>
        <a:xfrm>
          <a:off x="11210925" y="59055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312" name="テキスト ボックス 311">
          <a:extLst>
            <a:ext uri="{FF2B5EF4-FFF2-40B4-BE49-F238E27FC236}">
              <a16:creationId xmlns:a16="http://schemas.microsoft.com/office/drawing/2014/main" id="{A41DF7A5-F4B4-4C9D-AFA4-986889FCF10A}"/>
            </a:ext>
          </a:extLst>
        </xdr:cNvPr>
        <xdr:cNvSpPr txBox="1"/>
      </xdr:nvSpPr>
      <xdr:spPr>
        <a:xfrm>
          <a:off x="10845800" y="57696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3" name="直線コネクタ 312">
          <a:extLst>
            <a:ext uri="{FF2B5EF4-FFF2-40B4-BE49-F238E27FC236}">
              <a16:creationId xmlns:a16="http://schemas.microsoft.com/office/drawing/2014/main" id="{2B2D6E69-99A6-445C-9366-95CF24449BDA}"/>
            </a:ext>
          </a:extLst>
        </xdr:cNvPr>
        <xdr:cNvCxnSpPr/>
      </xdr:nvCxnSpPr>
      <xdr:spPr>
        <a:xfrm>
          <a:off x="11210925" y="54768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314" name="テキスト ボックス 313">
          <a:extLst>
            <a:ext uri="{FF2B5EF4-FFF2-40B4-BE49-F238E27FC236}">
              <a16:creationId xmlns:a16="http://schemas.microsoft.com/office/drawing/2014/main" id="{B5CBC094-5233-41D0-8A09-AECA36325E04}"/>
            </a:ext>
          </a:extLst>
        </xdr:cNvPr>
        <xdr:cNvSpPr txBox="1"/>
      </xdr:nvSpPr>
      <xdr:spPr>
        <a:xfrm>
          <a:off x="10845800" y="5340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B071C6A9-1B33-4F93-8581-2B5BB1C937FF}"/>
            </a:ext>
          </a:extLst>
        </xdr:cNvPr>
        <xdr:cNvCxnSpPr/>
      </xdr:nvCxnSpPr>
      <xdr:spPr>
        <a:xfrm>
          <a:off x="11210925" y="5038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48260</xdr:rowOff>
    </xdr:from>
    <xdr:ext cx="403225" cy="259080"/>
    <xdr:sp macro="" textlink="">
      <xdr:nvSpPr>
        <xdr:cNvPr id="316" name="テキスト ボックス 315">
          <a:extLst>
            <a:ext uri="{FF2B5EF4-FFF2-40B4-BE49-F238E27FC236}">
              <a16:creationId xmlns:a16="http://schemas.microsoft.com/office/drawing/2014/main" id="{1CED77D8-C3E2-4EAC-9121-170B060C69D4}"/>
            </a:ext>
          </a:extLst>
        </xdr:cNvPr>
        <xdr:cNvSpPr txBox="1"/>
      </xdr:nvSpPr>
      <xdr:spPr>
        <a:xfrm>
          <a:off x="10845800" y="4902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a:extLst>
            <a:ext uri="{FF2B5EF4-FFF2-40B4-BE49-F238E27FC236}">
              <a16:creationId xmlns:a16="http://schemas.microsoft.com/office/drawing/2014/main" id="{C5C86BF5-2E5B-45F4-95FD-9821F9EC09AB}"/>
            </a:ext>
          </a:extLst>
        </xdr:cNvPr>
        <xdr:cNvSpPr/>
      </xdr:nvSpPr>
      <xdr:spPr>
        <a:xfrm>
          <a:off x="112109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30480</xdr:rowOff>
    </xdr:from>
    <xdr:to>
      <xdr:col>85</xdr:col>
      <xdr:colOff>126365</xdr:colOff>
      <xdr:row>41</xdr:row>
      <xdr:rowOff>133350</xdr:rowOff>
    </xdr:to>
    <xdr:cxnSp macro="">
      <xdr:nvCxnSpPr>
        <xdr:cNvPr id="318" name="直線コネクタ 317">
          <a:extLst>
            <a:ext uri="{FF2B5EF4-FFF2-40B4-BE49-F238E27FC236}">
              <a16:creationId xmlns:a16="http://schemas.microsoft.com/office/drawing/2014/main" id="{D371A57C-1B8B-407D-9BAE-141D31CAE105}"/>
            </a:ext>
          </a:extLst>
        </xdr:cNvPr>
        <xdr:cNvCxnSpPr/>
      </xdr:nvCxnSpPr>
      <xdr:spPr>
        <a:xfrm flipV="1">
          <a:off x="14696440" y="537083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137160</xdr:rowOff>
    </xdr:from>
    <xdr:ext cx="469900" cy="259080"/>
    <xdr:sp macro="" textlink="">
      <xdr:nvSpPr>
        <xdr:cNvPr id="319" name="【認定こども園・幼稚園・保育所】&#10;有形固定資産減価償却率最小値テキスト">
          <a:extLst>
            <a:ext uri="{FF2B5EF4-FFF2-40B4-BE49-F238E27FC236}">
              <a16:creationId xmlns:a16="http://schemas.microsoft.com/office/drawing/2014/main" id="{D707A0BA-BE19-4B77-9174-ACC84C9E31C5}"/>
            </a:ext>
          </a:extLst>
        </xdr:cNvPr>
        <xdr:cNvSpPr txBox="1"/>
      </xdr:nvSpPr>
      <xdr:spPr>
        <a:xfrm>
          <a:off x="14735175" y="677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20" name="直線コネクタ 319">
          <a:extLst>
            <a:ext uri="{FF2B5EF4-FFF2-40B4-BE49-F238E27FC236}">
              <a16:creationId xmlns:a16="http://schemas.microsoft.com/office/drawing/2014/main" id="{19D96406-FAAF-4FAF-8CBE-4037681D52EF}"/>
            </a:ext>
          </a:extLst>
        </xdr:cNvPr>
        <xdr:cNvCxnSpPr/>
      </xdr:nvCxnSpPr>
      <xdr:spPr>
        <a:xfrm>
          <a:off x="14611350" y="6772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148590</xdr:rowOff>
    </xdr:from>
    <xdr:ext cx="405130" cy="259080"/>
    <xdr:sp macro="" textlink="">
      <xdr:nvSpPr>
        <xdr:cNvPr id="321" name="【認定こども園・幼稚園・保育所】&#10;有形固定資産減価償却率最大値テキスト">
          <a:extLst>
            <a:ext uri="{FF2B5EF4-FFF2-40B4-BE49-F238E27FC236}">
              <a16:creationId xmlns:a16="http://schemas.microsoft.com/office/drawing/2014/main" id="{608F456C-44D7-4DEF-8CDF-D70C2BF5519F}"/>
            </a:ext>
          </a:extLst>
        </xdr:cNvPr>
        <xdr:cNvSpPr txBox="1"/>
      </xdr:nvSpPr>
      <xdr:spPr>
        <a:xfrm>
          <a:off x="14735175" y="5165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30480</xdr:rowOff>
    </xdr:from>
    <xdr:to>
      <xdr:col>86</xdr:col>
      <xdr:colOff>25400</xdr:colOff>
      <xdr:row>33</xdr:row>
      <xdr:rowOff>30480</xdr:rowOff>
    </xdr:to>
    <xdr:cxnSp macro="">
      <xdr:nvCxnSpPr>
        <xdr:cNvPr id="322" name="直線コネクタ 321">
          <a:extLst>
            <a:ext uri="{FF2B5EF4-FFF2-40B4-BE49-F238E27FC236}">
              <a16:creationId xmlns:a16="http://schemas.microsoft.com/office/drawing/2014/main" id="{B624F43E-F99F-48F3-8C10-7AB7B1BE9ADA}"/>
            </a:ext>
          </a:extLst>
        </xdr:cNvPr>
        <xdr:cNvCxnSpPr/>
      </xdr:nvCxnSpPr>
      <xdr:spPr>
        <a:xfrm>
          <a:off x="14611350" y="5370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45085</xdr:rowOff>
    </xdr:from>
    <xdr:ext cx="405130" cy="258445"/>
    <xdr:sp macro="" textlink="">
      <xdr:nvSpPr>
        <xdr:cNvPr id="323" name="【認定こども園・幼稚園・保育所】&#10;有形固定資産減価償却率平均値テキスト">
          <a:extLst>
            <a:ext uri="{FF2B5EF4-FFF2-40B4-BE49-F238E27FC236}">
              <a16:creationId xmlns:a16="http://schemas.microsoft.com/office/drawing/2014/main" id="{F8FDFDC2-3F98-41E4-8976-07308B94F251}"/>
            </a:ext>
          </a:extLst>
        </xdr:cNvPr>
        <xdr:cNvSpPr txBox="1"/>
      </xdr:nvSpPr>
      <xdr:spPr>
        <a:xfrm>
          <a:off x="14735175" y="58775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66675</xdr:rowOff>
    </xdr:from>
    <xdr:to>
      <xdr:col>85</xdr:col>
      <xdr:colOff>177800</xdr:colOff>
      <xdr:row>36</xdr:row>
      <xdr:rowOff>168275</xdr:rowOff>
    </xdr:to>
    <xdr:sp macro="" textlink="">
      <xdr:nvSpPr>
        <xdr:cNvPr id="324" name="フローチャート: 判断 323">
          <a:extLst>
            <a:ext uri="{FF2B5EF4-FFF2-40B4-BE49-F238E27FC236}">
              <a16:creationId xmlns:a16="http://schemas.microsoft.com/office/drawing/2014/main" id="{6D75A397-A5FE-4E24-8CB3-00B299618DAC}"/>
            </a:ext>
          </a:extLst>
        </xdr:cNvPr>
        <xdr:cNvSpPr/>
      </xdr:nvSpPr>
      <xdr:spPr>
        <a:xfrm>
          <a:off x="14649450" y="5892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325" name="フローチャート: 判断 324">
          <a:extLst>
            <a:ext uri="{FF2B5EF4-FFF2-40B4-BE49-F238E27FC236}">
              <a16:creationId xmlns:a16="http://schemas.microsoft.com/office/drawing/2014/main" id="{657CBD11-331F-4EC3-AD16-043C3F5765FE}"/>
            </a:ext>
          </a:extLst>
        </xdr:cNvPr>
        <xdr:cNvSpPr/>
      </xdr:nvSpPr>
      <xdr:spPr>
        <a:xfrm>
          <a:off x="13887450" y="58267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39370</xdr:rowOff>
    </xdr:from>
    <xdr:to>
      <xdr:col>76</xdr:col>
      <xdr:colOff>165100</xdr:colOff>
      <xdr:row>36</xdr:row>
      <xdr:rowOff>140970</xdr:rowOff>
    </xdr:to>
    <xdr:sp macro="" textlink="">
      <xdr:nvSpPr>
        <xdr:cNvPr id="326" name="フローチャート: 判断 325">
          <a:extLst>
            <a:ext uri="{FF2B5EF4-FFF2-40B4-BE49-F238E27FC236}">
              <a16:creationId xmlns:a16="http://schemas.microsoft.com/office/drawing/2014/main" id="{EDD3A570-7652-4E88-BB17-A576468E5CD6}"/>
            </a:ext>
          </a:extLst>
        </xdr:cNvPr>
        <xdr:cNvSpPr/>
      </xdr:nvSpPr>
      <xdr:spPr>
        <a:xfrm>
          <a:off x="13096875" y="58686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6985</xdr:rowOff>
    </xdr:from>
    <xdr:to>
      <xdr:col>72</xdr:col>
      <xdr:colOff>38100</xdr:colOff>
      <xdr:row>36</xdr:row>
      <xdr:rowOff>109220</xdr:rowOff>
    </xdr:to>
    <xdr:sp macro="" textlink="">
      <xdr:nvSpPr>
        <xdr:cNvPr id="327" name="フローチャート: 判断 326">
          <a:extLst>
            <a:ext uri="{FF2B5EF4-FFF2-40B4-BE49-F238E27FC236}">
              <a16:creationId xmlns:a16="http://schemas.microsoft.com/office/drawing/2014/main" id="{DEE1587C-4142-475A-B926-089CF0E39096}"/>
            </a:ext>
          </a:extLst>
        </xdr:cNvPr>
        <xdr:cNvSpPr/>
      </xdr:nvSpPr>
      <xdr:spPr>
        <a:xfrm>
          <a:off x="12296775" y="583946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80010</xdr:rowOff>
    </xdr:from>
    <xdr:to>
      <xdr:col>67</xdr:col>
      <xdr:colOff>101600</xdr:colOff>
      <xdr:row>36</xdr:row>
      <xdr:rowOff>10160</xdr:rowOff>
    </xdr:to>
    <xdr:sp macro="" textlink="">
      <xdr:nvSpPr>
        <xdr:cNvPr id="328" name="フローチャート: 判断 327">
          <a:extLst>
            <a:ext uri="{FF2B5EF4-FFF2-40B4-BE49-F238E27FC236}">
              <a16:creationId xmlns:a16="http://schemas.microsoft.com/office/drawing/2014/main" id="{D30E15EC-F617-4FF9-B9AC-9017C83E09AD}"/>
            </a:ext>
          </a:extLst>
        </xdr:cNvPr>
        <xdr:cNvSpPr/>
      </xdr:nvSpPr>
      <xdr:spPr>
        <a:xfrm>
          <a:off x="11487150" y="575056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29" name="テキスト ボックス 328">
          <a:extLst>
            <a:ext uri="{FF2B5EF4-FFF2-40B4-BE49-F238E27FC236}">
              <a16:creationId xmlns:a16="http://schemas.microsoft.com/office/drawing/2014/main" id="{6C3E0009-0556-43A4-AA77-E8006D1D805C}"/>
            </a:ext>
          </a:extLst>
        </xdr:cNvPr>
        <xdr:cNvSpPr txBox="1"/>
      </xdr:nvSpPr>
      <xdr:spPr>
        <a:xfrm>
          <a:off x="1452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30" name="テキスト ボックス 329">
          <a:extLst>
            <a:ext uri="{FF2B5EF4-FFF2-40B4-BE49-F238E27FC236}">
              <a16:creationId xmlns:a16="http://schemas.microsoft.com/office/drawing/2014/main" id="{9B7EED8B-839E-4B91-AB09-4CDDD58345F2}"/>
            </a:ext>
          </a:extLst>
        </xdr:cNvPr>
        <xdr:cNvSpPr txBox="1"/>
      </xdr:nvSpPr>
      <xdr:spPr>
        <a:xfrm>
          <a:off x="13763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1" name="テキスト ボックス 330">
          <a:extLst>
            <a:ext uri="{FF2B5EF4-FFF2-40B4-BE49-F238E27FC236}">
              <a16:creationId xmlns:a16="http://schemas.microsoft.com/office/drawing/2014/main" id="{A96DBF5E-75EC-4022-B126-E9F734A69869}"/>
            </a:ext>
          </a:extLst>
        </xdr:cNvPr>
        <xdr:cNvSpPr txBox="1"/>
      </xdr:nvSpPr>
      <xdr:spPr>
        <a:xfrm>
          <a:off x="12973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2" name="テキスト ボックス 331">
          <a:extLst>
            <a:ext uri="{FF2B5EF4-FFF2-40B4-BE49-F238E27FC236}">
              <a16:creationId xmlns:a16="http://schemas.microsoft.com/office/drawing/2014/main" id="{BFEFD95F-F84E-4B7A-93DB-458132BD9D10}"/>
            </a:ext>
          </a:extLst>
        </xdr:cNvPr>
        <xdr:cNvSpPr txBox="1"/>
      </xdr:nvSpPr>
      <xdr:spPr>
        <a:xfrm>
          <a:off x="12172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3" name="テキスト ボックス 332">
          <a:extLst>
            <a:ext uri="{FF2B5EF4-FFF2-40B4-BE49-F238E27FC236}">
              <a16:creationId xmlns:a16="http://schemas.microsoft.com/office/drawing/2014/main" id="{389405B7-2454-4518-8E8A-36722C716684}"/>
            </a:ext>
          </a:extLst>
        </xdr:cNvPr>
        <xdr:cNvSpPr txBox="1"/>
      </xdr:nvSpPr>
      <xdr:spPr>
        <a:xfrm>
          <a:off x="11363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167005</xdr:rowOff>
    </xdr:from>
    <xdr:to>
      <xdr:col>85</xdr:col>
      <xdr:colOff>177800</xdr:colOff>
      <xdr:row>35</xdr:row>
      <xdr:rowOff>97790</xdr:rowOff>
    </xdr:to>
    <xdr:sp macro="" textlink="">
      <xdr:nvSpPr>
        <xdr:cNvPr id="334" name="楕円 333">
          <a:extLst>
            <a:ext uri="{FF2B5EF4-FFF2-40B4-BE49-F238E27FC236}">
              <a16:creationId xmlns:a16="http://schemas.microsoft.com/office/drawing/2014/main" id="{B301A846-4CF2-41F4-8ADB-2506C86F4396}"/>
            </a:ext>
          </a:extLst>
        </xdr:cNvPr>
        <xdr:cNvSpPr/>
      </xdr:nvSpPr>
      <xdr:spPr>
        <a:xfrm>
          <a:off x="14649450" y="5669280"/>
          <a:ext cx="952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18415</xdr:rowOff>
    </xdr:from>
    <xdr:ext cx="405130" cy="255905"/>
    <xdr:sp macro="" textlink="">
      <xdr:nvSpPr>
        <xdr:cNvPr id="335" name="【認定こども園・幼稚園・保育所】&#10;有形固定資産減価償却率該当値テキスト">
          <a:extLst>
            <a:ext uri="{FF2B5EF4-FFF2-40B4-BE49-F238E27FC236}">
              <a16:creationId xmlns:a16="http://schemas.microsoft.com/office/drawing/2014/main" id="{410B192C-A4B1-4CA2-8AD3-C07927BD2D9C}"/>
            </a:ext>
          </a:extLst>
        </xdr:cNvPr>
        <xdr:cNvSpPr txBox="1"/>
      </xdr:nvSpPr>
      <xdr:spPr>
        <a:xfrm>
          <a:off x="14735175" y="55238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66675</xdr:rowOff>
    </xdr:from>
    <xdr:to>
      <xdr:col>81</xdr:col>
      <xdr:colOff>101600</xdr:colOff>
      <xdr:row>34</xdr:row>
      <xdr:rowOff>168275</xdr:rowOff>
    </xdr:to>
    <xdr:sp macro="" textlink="">
      <xdr:nvSpPr>
        <xdr:cNvPr id="336" name="楕円 335">
          <a:extLst>
            <a:ext uri="{FF2B5EF4-FFF2-40B4-BE49-F238E27FC236}">
              <a16:creationId xmlns:a16="http://schemas.microsoft.com/office/drawing/2014/main" id="{8F925662-AA8E-41A4-B88B-C8AF16D46AF1}"/>
            </a:ext>
          </a:extLst>
        </xdr:cNvPr>
        <xdr:cNvSpPr/>
      </xdr:nvSpPr>
      <xdr:spPr>
        <a:xfrm>
          <a:off x="13887450" y="5568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117475</xdr:rowOff>
    </xdr:from>
    <xdr:to>
      <xdr:col>85</xdr:col>
      <xdr:colOff>127000</xdr:colOff>
      <xdr:row>35</xdr:row>
      <xdr:rowOff>46355</xdr:rowOff>
    </xdr:to>
    <xdr:cxnSp macro="">
      <xdr:nvCxnSpPr>
        <xdr:cNvPr id="337" name="直線コネクタ 336">
          <a:extLst>
            <a:ext uri="{FF2B5EF4-FFF2-40B4-BE49-F238E27FC236}">
              <a16:creationId xmlns:a16="http://schemas.microsoft.com/office/drawing/2014/main" id="{D024FE4A-B2CA-40DD-A028-D71345BF08BE}"/>
            </a:ext>
          </a:extLst>
        </xdr:cNvPr>
        <xdr:cNvCxnSpPr/>
      </xdr:nvCxnSpPr>
      <xdr:spPr>
        <a:xfrm>
          <a:off x="13935075" y="5626100"/>
          <a:ext cx="762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9525</xdr:rowOff>
    </xdr:from>
    <xdr:to>
      <xdr:col>76</xdr:col>
      <xdr:colOff>165100</xdr:colOff>
      <xdr:row>34</xdr:row>
      <xdr:rowOff>111125</xdr:rowOff>
    </xdr:to>
    <xdr:sp macro="" textlink="">
      <xdr:nvSpPr>
        <xdr:cNvPr id="338" name="楕円 337">
          <a:extLst>
            <a:ext uri="{FF2B5EF4-FFF2-40B4-BE49-F238E27FC236}">
              <a16:creationId xmlns:a16="http://schemas.microsoft.com/office/drawing/2014/main" id="{2CB3F219-8D1A-41B1-8C16-9831D3C46900}"/>
            </a:ext>
          </a:extLst>
        </xdr:cNvPr>
        <xdr:cNvSpPr/>
      </xdr:nvSpPr>
      <xdr:spPr>
        <a:xfrm>
          <a:off x="13096875" y="55118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60325</xdr:rowOff>
    </xdr:from>
    <xdr:to>
      <xdr:col>81</xdr:col>
      <xdr:colOff>50800</xdr:colOff>
      <xdr:row>34</xdr:row>
      <xdr:rowOff>117475</xdr:rowOff>
    </xdr:to>
    <xdr:cxnSp macro="">
      <xdr:nvCxnSpPr>
        <xdr:cNvPr id="339" name="直線コネクタ 338">
          <a:extLst>
            <a:ext uri="{FF2B5EF4-FFF2-40B4-BE49-F238E27FC236}">
              <a16:creationId xmlns:a16="http://schemas.microsoft.com/office/drawing/2014/main" id="{F343DAE4-FA35-4D2F-9E13-C1C60FAE7B0A}"/>
            </a:ext>
          </a:extLst>
        </xdr:cNvPr>
        <xdr:cNvCxnSpPr/>
      </xdr:nvCxnSpPr>
      <xdr:spPr>
        <a:xfrm>
          <a:off x="13144500" y="5568950"/>
          <a:ext cx="79057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167005</xdr:rowOff>
    </xdr:from>
    <xdr:to>
      <xdr:col>72</xdr:col>
      <xdr:colOff>38100</xdr:colOff>
      <xdr:row>35</xdr:row>
      <xdr:rowOff>97790</xdr:rowOff>
    </xdr:to>
    <xdr:sp macro="" textlink="">
      <xdr:nvSpPr>
        <xdr:cNvPr id="340" name="楕円 339">
          <a:extLst>
            <a:ext uri="{FF2B5EF4-FFF2-40B4-BE49-F238E27FC236}">
              <a16:creationId xmlns:a16="http://schemas.microsoft.com/office/drawing/2014/main" id="{EBCF1AF0-B402-41D7-8F3F-ED943C5C6275}"/>
            </a:ext>
          </a:extLst>
        </xdr:cNvPr>
        <xdr:cNvSpPr/>
      </xdr:nvSpPr>
      <xdr:spPr>
        <a:xfrm>
          <a:off x="12296775" y="566928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60325</xdr:rowOff>
    </xdr:from>
    <xdr:to>
      <xdr:col>76</xdr:col>
      <xdr:colOff>114300</xdr:colOff>
      <xdr:row>35</xdr:row>
      <xdr:rowOff>46355</xdr:rowOff>
    </xdr:to>
    <xdr:cxnSp macro="">
      <xdr:nvCxnSpPr>
        <xdr:cNvPr id="341" name="直線コネクタ 340">
          <a:extLst>
            <a:ext uri="{FF2B5EF4-FFF2-40B4-BE49-F238E27FC236}">
              <a16:creationId xmlns:a16="http://schemas.microsoft.com/office/drawing/2014/main" id="{4376F0E0-484D-40AE-992B-22E99446CB17}"/>
            </a:ext>
          </a:extLst>
        </xdr:cNvPr>
        <xdr:cNvCxnSpPr/>
      </xdr:nvCxnSpPr>
      <xdr:spPr>
        <a:xfrm flipV="1">
          <a:off x="12344400" y="5568950"/>
          <a:ext cx="8001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119380</xdr:rowOff>
    </xdr:from>
    <xdr:to>
      <xdr:col>67</xdr:col>
      <xdr:colOff>101600</xdr:colOff>
      <xdr:row>35</xdr:row>
      <xdr:rowOff>49530</xdr:rowOff>
    </xdr:to>
    <xdr:sp macro="" textlink="">
      <xdr:nvSpPr>
        <xdr:cNvPr id="342" name="楕円 341">
          <a:extLst>
            <a:ext uri="{FF2B5EF4-FFF2-40B4-BE49-F238E27FC236}">
              <a16:creationId xmlns:a16="http://schemas.microsoft.com/office/drawing/2014/main" id="{A25DCA5A-CA61-4195-8B20-94982B11C742}"/>
            </a:ext>
          </a:extLst>
        </xdr:cNvPr>
        <xdr:cNvSpPr/>
      </xdr:nvSpPr>
      <xdr:spPr>
        <a:xfrm>
          <a:off x="11487150" y="56280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170180</xdr:rowOff>
    </xdr:from>
    <xdr:to>
      <xdr:col>71</xdr:col>
      <xdr:colOff>177800</xdr:colOff>
      <xdr:row>35</xdr:row>
      <xdr:rowOff>46355</xdr:rowOff>
    </xdr:to>
    <xdr:cxnSp macro="">
      <xdr:nvCxnSpPr>
        <xdr:cNvPr id="343" name="直線コネクタ 342">
          <a:extLst>
            <a:ext uri="{FF2B5EF4-FFF2-40B4-BE49-F238E27FC236}">
              <a16:creationId xmlns:a16="http://schemas.microsoft.com/office/drawing/2014/main" id="{CED358C9-38FE-4296-B54F-E83947AF3278}"/>
            </a:ext>
          </a:extLst>
        </xdr:cNvPr>
        <xdr:cNvCxnSpPr/>
      </xdr:nvCxnSpPr>
      <xdr:spPr>
        <a:xfrm>
          <a:off x="11534775" y="5666105"/>
          <a:ext cx="8096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83820</xdr:rowOff>
    </xdr:from>
    <xdr:ext cx="405130" cy="259080"/>
    <xdr:sp macro="" textlink="">
      <xdr:nvSpPr>
        <xdr:cNvPr id="344" name="n_1aveValue【認定こども園・幼稚園・保育所】&#10;有形固定資産減価償却率">
          <a:extLst>
            <a:ext uri="{FF2B5EF4-FFF2-40B4-BE49-F238E27FC236}">
              <a16:creationId xmlns:a16="http://schemas.microsoft.com/office/drawing/2014/main" id="{B73E2161-F2BF-4EC7-BED8-7C5044F80C54}"/>
            </a:ext>
          </a:extLst>
        </xdr:cNvPr>
        <xdr:cNvSpPr txBox="1"/>
      </xdr:nvSpPr>
      <xdr:spPr>
        <a:xfrm>
          <a:off x="13745210" y="5916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132080</xdr:rowOff>
    </xdr:from>
    <xdr:ext cx="401955" cy="255905"/>
    <xdr:sp macro="" textlink="">
      <xdr:nvSpPr>
        <xdr:cNvPr id="345" name="n_2aveValue【認定こども園・幼稚園・保育所】&#10;有形固定資産減価償却率">
          <a:extLst>
            <a:ext uri="{FF2B5EF4-FFF2-40B4-BE49-F238E27FC236}">
              <a16:creationId xmlns:a16="http://schemas.microsoft.com/office/drawing/2014/main" id="{169D77C3-C444-4D2F-BC69-BC552A830E2C}"/>
            </a:ext>
          </a:extLst>
        </xdr:cNvPr>
        <xdr:cNvSpPr txBox="1"/>
      </xdr:nvSpPr>
      <xdr:spPr>
        <a:xfrm>
          <a:off x="12964160" y="59613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99695</xdr:rowOff>
    </xdr:from>
    <xdr:ext cx="401955" cy="255905"/>
    <xdr:sp macro="" textlink="">
      <xdr:nvSpPr>
        <xdr:cNvPr id="346" name="n_3aveValue【認定こども園・幼稚園・保育所】&#10;有形固定資産減価償却率">
          <a:extLst>
            <a:ext uri="{FF2B5EF4-FFF2-40B4-BE49-F238E27FC236}">
              <a16:creationId xmlns:a16="http://schemas.microsoft.com/office/drawing/2014/main" id="{916ED0D7-C325-4E5E-B53B-5C94B62A829B}"/>
            </a:ext>
          </a:extLst>
        </xdr:cNvPr>
        <xdr:cNvSpPr txBox="1"/>
      </xdr:nvSpPr>
      <xdr:spPr>
        <a:xfrm>
          <a:off x="12164060" y="59321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1270</xdr:rowOff>
    </xdr:from>
    <xdr:ext cx="401955" cy="259080"/>
    <xdr:sp macro="" textlink="">
      <xdr:nvSpPr>
        <xdr:cNvPr id="347" name="n_4aveValue【認定こども園・幼稚園・保育所】&#10;有形固定資産減価償却率">
          <a:extLst>
            <a:ext uri="{FF2B5EF4-FFF2-40B4-BE49-F238E27FC236}">
              <a16:creationId xmlns:a16="http://schemas.microsoft.com/office/drawing/2014/main" id="{89CCA92F-F8AC-4FD7-A5FF-C42F2CC911BC}"/>
            </a:ext>
          </a:extLst>
        </xdr:cNvPr>
        <xdr:cNvSpPr txBox="1"/>
      </xdr:nvSpPr>
      <xdr:spPr>
        <a:xfrm>
          <a:off x="11354435" y="58305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13335</xdr:rowOff>
    </xdr:from>
    <xdr:ext cx="405130" cy="259080"/>
    <xdr:sp macro="" textlink="">
      <xdr:nvSpPr>
        <xdr:cNvPr id="348" name="n_1mainValue【認定こども園・幼稚園・保育所】&#10;有形固定資産減価償却率">
          <a:extLst>
            <a:ext uri="{FF2B5EF4-FFF2-40B4-BE49-F238E27FC236}">
              <a16:creationId xmlns:a16="http://schemas.microsoft.com/office/drawing/2014/main" id="{A9104780-F76B-4454-89F2-9383C328A779}"/>
            </a:ext>
          </a:extLst>
        </xdr:cNvPr>
        <xdr:cNvSpPr txBox="1"/>
      </xdr:nvSpPr>
      <xdr:spPr>
        <a:xfrm>
          <a:off x="13745210" y="5353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127635</xdr:rowOff>
    </xdr:from>
    <xdr:ext cx="401955" cy="259080"/>
    <xdr:sp macro="" textlink="">
      <xdr:nvSpPr>
        <xdr:cNvPr id="349" name="n_2mainValue【認定こども園・幼稚園・保育所】&#10;有形固定資産減価償却率">
          <a:extLst>
            <a:ext uri="{FF2B5EF4-FFF2-40B4-BE49-F238E27FC236}">
              <a16:creationId xmlns:a16="http://schemas.microsoft.com/office/drawing/2014/main" id="{500B6080-6627-49C1-9B34-D8D0B6E08B12}"/>
            </a:ext>
          </a:extLst>
        </xdr:cNvPr>
        <xdr:cNvSpPr txBox="1"/>
      </xdr:nvSpPr>
      <xdr:spPr>
        <a:xfrm>
          <a:off x="12964160" y="53060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113665</xdr:rowOff>
    </xdr:from>
    <xdr:ext cx="401955" cy="258445"/>
    <xdr:sp macro="" textlink="">
      <xdr:nvSpPr>
        <xdr:cNvPr id="350" name="n_3mainValue【認定こども園・幼稚園・保育所】&#10;有形固定資産減価償却率">
          <a:extLst>
            <a:ext uri="{FF2B5EF4-FFF2-40B4-BE49-F238E27FC236}">
              <a16:creationId xmlns:a16="http://schemas.microsoft.com/office/drawing/2014/main" id="{4BA1116D-DDBA-492C-9AC9-BF4B2CAE9500}"/>
            </a:ext>
          </a:extLst>
        </xdr:cNvPr>
        <xdr:cNvSpPr txBox="1"/>
      </xdr:nvSpPr>
      <xdr:spPr>
        <a:xfrm>
          <a:off x="12164060" y="545719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66040</xdr:rowOff>
    </xdr:from>
    <xdr:ext cx="401955" cy="255905"/>
    <xdr:sp macro="" textlink="">
      <xdr:nvSpPr>
        <xdr:cNvPr id="351" name="n_4mainValue【認定こども園・幼稚園・保育所】&#10;有形固定資産減価償却率">
          <a:extLst>
            <a:ext uri="{FF2B5EF4-FFF2-40B4-BE49-F238E27FC236}">
              <a16:creationId xmlns:a16="http://schemas.microsoft.com/office/drawing/2014/main" id="{2424B2A9-E551-4C5A-840D-0B87E51906DB}"/>
            </a:ext>
          </a:extLst>
        </xdr:cNvPr>
        <xdr:cNvSpPr txBox="1"/>
      </xdr:nvSpPr>
      <xdr:spPr>
        <a:xfrm>
          <a:off x="11354435" y="54127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F1F35314-FD05-4FB5-888F-4784F018034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4808006F-8A86-444B-A596-F62C3D0E2868}"/>
            </a:ext>
          </a:extLst>
        </xdr:cNvPr>
        <xdr:cNvSpPr/>
      </xdr:nvSpPr>
      <xdr:spPr>
        <a:xfrm>
          <a:off x="16583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706B30E2-8411-4B48-B79B-EDD7FDC54A1C}"/>
            </a:ext>
          </a:extLst>
        </xdr:cNvPr>
        <xdr:cNvSpPr/>
      </xdr:nvSpPr>
      <xdr:spPr>
        <a:xfrm>
          <a:off x="16583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5E980142-DE10-44C5-A116-36A6EDD7EF19}"/>
            </a:ext>
          </a:extLst>
        </xdr:cNvPr>
        <xdr:cNvSpPr/>
      </xdr:nvSpPr>
      <xdr:spPr>
        <a:xfrm>
          <a:off x="174879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03E94821-EF34-43D8-B2F3-2836760529F4}"/>
            </a:ext>
          </a:extLst>
        </xdr:cNvPr>
        <xdr:cNvSpPr/>
      </xdr:nvSpPr>
      <xdr:spPr>
        <a:xfrm>
          <a:off x="174879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91CD49B9-BE6C-45C0-A3DF-9166AE259DC8}"/>
            </a:ext>
          </a:extLst>
        </xdr:cNvPr>
        <xdr:cNvSpPr/>
      </xdr:nvSpPr>
      <xdr:spPr>
        <a:xfrm>
          <a:off x="18516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7D433212-9C57-4D9E-8B9A-44A908948A89}"/>
            </a:ext>
          </a:extLst>
        </xdr:cNvPr>
        <xdr:cNvSpPr/>
      </xdr:nvSpPr>
      <xdr:spPr>
        <a:xfrm>
          <a:off x="18516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F69437C3-C0E8-4837-B8D4-619D90FD5EFA}"/>
            </a:ext>
          </a:extLst>
        </xdr:cNvPr>
        <xdr:cNvSpPr/>
      </xdr:nvSpPr>
      <xdr:spPr>
        <a:xfrm>
          <a:off x="164592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360" name="テキスト ボックス 359">
          <a:extLst>
            <a:ext uri="{FF2B5EF4-FFF2-40B4-BE49-F238E27FC236}">
              <a16:creationId xmlns:a16="http://schemas.microsoft.com/office/drawing/2014/main" id="{1D04E5EA-0382-44D1-9E4D-F52301A4AC51}"/>
            </a:ext>
          </a:extLst>
        </xdr:cNvPr>
        <xdr:cNvSpPr txBox="1"/>
      </xdr:nvSpPr>
      <xdr:spPr>
        <a:xfrm>
          <a:off x="16440150" y="485775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7DB7119D-795A-4643-B588-7ACF6C1DDF22}"/>
            </a:ext>
          </a:extLst>
        </xdr:cNvPr>
        <xdr:cNvCxnSpPr/>
      </xdr:nvCxnSpPr>
      <xdr:spPr>
        <a:xfrm>
          <a:off x="164592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362" name="直線コネクタ 361">
          <a:extLst>
            <a:ext uri="{FF2B5EF4-FFF2-40B4-BE49-F238E27FC236}">
              <a16:creationId xmlns:a16="http://schemas.microsoft.com/office/drawing/2014/main" id="{107A569F-BB11-4351-B318-481806D56A3B}"/>
            </a:ext>
          </a:extLst>
        </xdr:cNvPr>
        <xdr:cNvCxnSpPr/>
      </xdr:nvCxnSpPr>
      <xdr:spPr>
        <a:xfrm>
          <a:off x="16459200" y="6893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4185" cy="255905"/>
    <xdr:sp macro="" textlink="">
      <xdr:nvSpPr>
        <xdr:cNvPr id="363" name="テキスト ボックス 362">
          <a:extLst>
            <a:ext uri="{FF2B5EF4-FFF2-40B4-BE49-F238E27FC236}">
              <a16:creationId xmlns:a16="http://schemas.microsoft.com/office/drawing/2014/main" id="{A50F5564-AB6E-4BB4-AEC4-8C5798AE8F21}"/>
            </a:ext>
          </a:extLst>
        </xdr:cNvPr>
        <xdr:cNvSpPr txBox="1"/>
      </xdr:nvSpPr>
      <xdr:spPr>
        <a:xfrm>
          <a:off x="16052165" y="676402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364" name="直線コネクタ 363">
          <a:extLst>
            <a:ext uri="{FF2B5EF4-FFF2-40B4-BE49-F238E27FC236}">
              <a16:creationId xmlns:a16="http://schemas.microsoft.com/office/drawing/2014/main" id="{9BF5849E-1CBD-4727-97C2-5AFF03BE469B}"/>
            </a:ext>
          </a:extLst>
        </xdr:cNvPr>
        <xdr:cNvCxnSpPr/>
      </xdr:nvCxnSpPr>
      <xdr:spPr>
        <a:xfrm>
          <a:off x="16459200" y="65830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4185" cy="259080"/>
    <xdr:sp macro="" textlink="">
      <xdr:nvSpPr>
        <xdr:cNvPr id="365" name="テキスト ボックス 364">
          <a:extLst>
            <a:ext uri="{FF2B5EF4-FFF2-40B4-BE49-F238E27FC236}">
              <a16:creationId xmlns:a16="http://schemas.microsoft.com/office/drawing/2014/main" id="{4D6478D0-27A5-45BB-8A54-F04F3BD3BB85}"/>
            </a:ext>
          </a:extLst>
        </xdr:cNvPr>
        <xdr:cNvSpPr txBox="1"/>
      </xdr:nvSpPr>
      <xdr:spPr>
        <a:xfrm>
          <a:off x="16052165" y="64560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366" name="直線コネクタ 365">
          <a:extLst>
            <a:ext uri="{FF2B5EF4-FFF2-40B4-BE49-F238E27FC236}">
              <a16:creationId xmlns:a16="http://schemas.microsoft.com/office/drawing/2014/main" id="{5C115333-400D-4884-936B-FCA8D90FAB33}"/>
            </a:ext>
          </a:extLst>
        </xdr:cNvPr>
        <xdr:cNvCxnSpPr/>
      </xdr:nvCxnSpPr>
      <xdr:spPr>
        <a:xfrm>
          <a:off x="16459200" y="62750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4185" cy="255905"/>
    <xdr:sp macro="" textlink="">
      <xdr:nvSpPr>
        <xdr:cNvPr id="367" name="テキスト ボックス 366">
          <a:extLst>
            <a:ext uri="{FF2B5EF4-FFF2-40B4-BE49-F238E27FC236}">
              <a16:creationId xmlns:a16="http://schemas.microsoft.com/office/drawing/2014/main" id="{4FEE05C6-8A51-4970-9661-99104E41EA39}"/>
            </a:ext>
          </a:extLst>
        </xdr:cNvPr>
        <xdr:cNvSpPr txBox="1"/>
      </xdr:nvSpPr>
      <xdr:spPr>
        <a:xfrm>
          <a:off x="16052165" y="61461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368" name="直線コネクタ 367">
          <a:extLst>
            <a:ext uri="{FF2B5EF4-FFF2-40B4-BE49-F238E27FC236}">
              <a16:creationId xmlns:a16="http://schemas.microsoft.com/office/drawing/2014/main" id="{6EAC6535-87CD-4C92-BC75-4E4468B01718}"/>
            </a:ext>
          </a:extLst>
        </xdr:cNvPr>
        <xdr:cNvCxnSpPr/>
      </xdr:nvCxnSpPr>
      <xdr:spPr>
        <a:xfrm>
          <a:off x="16459200" y="59740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4185" cy="258445"/>
    <xdr:sp macro="" textlink="">
      <xdr:nvSpPr>
        <xdr:cNvPr id="369" name="テキスト ボックス 368">
          <a:extLst>
            <a:ext uri="{FF2B5EF4-FFF2-40B4-BE49-F238E27FC236}">
              <a16:creationId xmlns:a16="http://schemas.microsoft.com/office/drawing/2014/main" id="{16A8AEBB-C928-4DD0-A9AA-FF89627EE970}"/>
            </a:ext>
          </a:extLst>
        </xdr:cNvPr>
        <xdr:cNvSpPr txBox="1"/>
      </xdr:nvSpPr>
      <xdr:spPr>
        <a:xfrm>
          <a:off x="16052165" y="58286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370" name="直線コネクタ 369">
          <a:extLst>
            <a:ext uri="{FF2B5EF4-FFF2-40B4-BE49-F238E27FC236}">
              <a16:creationId xmlns:a16="http://schemas.microsoft.com/office/drawing/2014/main" id="{B7639044-EA6A-47AF-9FC4-0D3234A482FB}"/>
            </a:ext>
          </a:extLst>
        </xdr:cNvPr>
        <xdr:cNvCxnSpPr/>
      </xdr:nvCxnSpPr>
      <xdr:spPr>
        <a:xfrm>
          <a:off x="16459200" y="5666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4185" cy="259080"/>
    <xdr:sp macro="" textlink="">
      <xdr:nvSpPr>
        <xdr:cNvPr id="371" name="テキスト ボックス 370">
          <a:extLst>
            <a:ext uri="{FF2B5EF4-FFF2-40B4-BE49-F238E27FC236}">
              <a16:creationId xmlns:a16="http://schemas.microsoft.com/office/drawing/2014/main" id="{1AF872DE-74EA-46DB-97AA-E9561284C1A9}"/>
            </a:ext>
          </a:extLst>
        </xdr:cNvPr>
        <xdr:cNvSpPr txBox="1"/>
      </xdr:nvSpPr>
      <xdr:spPr>
        <a:xfrm>
          <a:off x="16052165" y="55213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372" name="直線コネクタ 371">
          <a:extLst>
            <a:ext uri="{FF2B5EF4-FFF2-40B4-BE49-F238E27FC236}">
              <a16:creationId xmlns:a16="http://schemas.microsoft.com/office/drawing/2014/main" id="{7D77710B-D8A0-4C3D-AFE1-27FCEB9D465C}"/>
            </a:ext>
          </a:extLst>
        </xdr:cNvPr>
        <xdr:cNvCxnSpPr/>
      </xdr:nvCxnSpPr>
      <xdr:spPr>
        <a:xfrm>
          <a:off x="16459200" y="5346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4185" cy="255905"/>
    <xdr:sp macro="" textlink="">
      <xdr:nvSpPr>
        <xdr:cNvPr id="373" name="テキスト ボックス 372">
          <a:extLst>
            <a:ext uri="{FF2B5EF4-FFF2-40B4-BE49-F238E27FC236}">
              <a16:creationId xmlns:a16="http://schemas.microsoft.com/office/drawing/2014/main" id="{010716A8-8D1E-44C0-AAEE-2C41B55779B8}"/>
            </a:ext>
          </a:extLst>
        </xdr:cNvPr>
        <xdr:cNvSpPr txBox="1"/>
      </xdr:nvSpPr>
      <xdr:spPr>
        <a:xfrm>
          <a:off x="16052165" y="521017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D51A1546-B25B-47AF-B914-AA49E368DDB8}"/>
            </a:ext>
          </a:extLst>
        </xdr:cNvPr>
        <xdr:cNvCxnSpPr/>
      </xdr:nvCxnSpPr>
      <xdr:spPr>
        <a:xfrm>
          <a:off x="164592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185" cy="259080"/>
    <xdr:sp macro="" textlink="">
      <xdr:nvSpPr>
        <xdr:cNvPr id="375" name="テキスト ボックス 374">
          <a:extLst>
            <a:ext uri="{FF2B5EF4-FFF2-40B4-BE49-F238E27FC236}">
              <a16:creationId xmlns:a16="http://schemas.microsoft.com/office/drawing/2014/main" id="{3DED5582-AD4D-46AE-BFBA-4FFB2604AF71}"/>
            </a:ext>
          </a:extLst>
        </xdr:cNvPr>
        <xdr:cNvSpPr txBox="1"/>
      </xdr:nvSpPr>
      <xdr:spPr>
        <a:xfrm>
          <a:off x="16052165" y="49028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FCD1340B-DDFF-419D-A5C7-D6D5598BBFA9}"/>
            </a:ext>
          </a:extLst>
        </xdr:cNvPr>
        <xdr:cNvSpPr/>
      </xdr:nvSpPr>
      <xdr:spPr>
        <a:xfrm>
          <a:off x="164592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102235</xdr:rowOff>
    </xdr:from>
    <xdr:to>
      <xdr:col>116</xdr:col>
      <xdr:colOff>62865</xdr:colOff>
      <xdr:row>41</xdr:row>
      <xdr:rowOff>169545</xdr:rowOff>
    </xdr:to>
    <xdr:cxnSp macro="">
      <xdr:nvCxnSpPr>
        <xdr:cNvPr id="377" name="直線コネクタ 376">
          <a:extLst>
            <a:ext uri="{FF2B5EF4-FFF2-40B4-BE49-F238E27FC236}">
              <a16:creationId xmlns:a16="http://schemas.microsoft.com/office/drawing/2014/main" id="{02C063CD-1A70-42E5-BC60-05E47E79C854}"/>
            </a:ext>
          </a:extLst>
        </xdr:cNvPr>
        <xdr:cNvCxnSpPr/>
      </xdr:nvCxnSpPr>
      <xdr:spPr>
        <a:xfrm flipV="1">
          <a:off x="19954240" y="5287010"/>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1905</xdr:rowOff>
    </xdr:from>
    <xdr:ext cx="469900" cy="259080"/>
    <xdr:sp macro="" textlink="">
      <xdr:nvSpPr>
        <xdr:cNvPr id="378" name="【認定こども園・幼稚園・保育所】&#10;一人当たり面積最小値テキスト">
          <a:extLst>
            <a:ext uri="{FF2B5EF4-FFF2-40B4-BE49-F238E27FC236}">
              <a16:creationId xmlns:a16="http://schemas.microsoft.com/office/drawing/2014/main" id="{F94CECF5-0A6A-498B-A914-C2C57741202F}"/>
            </a:ext>
          </a:extLst>
        </xdr:cNvPr>
        <xdr:cNvSpPr txBox="1"/>
      </xdr:nvSpPr>
      <xdr:spPr>
        <a:xfrm>
          <a:off x="19992975" y="6802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169545</xdr:rowOff>
    </xdr:from>
    <xdr:to>
      <xdr:col>116</xdr:col>
      <xdr:colOff>152400</xdr:colOff>
      <xdr:row>41</xdr:row>
      <xdr:rowOff>169545</xdr:rowOff>
    </xdr:to>
    <xdr:cxnSp macro="">
      <xdr:nvCxnSpPr>
        <xdr:cNvPr id="379" name="直線コネクタ 378">
          <a:extLst>
            <a:ext uri="{FF2B5EF4-FFF2-40B4-BE49-F238E27FC236}">
              <a16:creationId xmlns:a16="http://schemas.microsoft.com/office/drawing/2014/main" id="{B3AF3D9F-D7E6-4010-BF69-78FEC065A467}"/>
            </a:ext>
          </a:extLst>
        </xdr:cNvPr>
        <xdr:cNvCxnSpPr/>
      </xdr:nvCxnSpPr>
      <xdr:spPr>
        <a:xfrm>
          <a:off x="19878675" y="6798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48895</xdr:rowOff>
    </xdr:from>
    <xdr:ext cx="469900" cy="259080"/>
    <xdr:sp macro="" textlink="">
      <xdr:nvSpPr>
        <xdr:cNvPr id="380" name="【認定こども園・幼稚園・保育所】&#10;一人当たり面積最大値テキスト">
          <a:extLst>
            <a:ext uri="{FF2B5EF4-FFF2-40B4-BE49-F238E27FC236}">
              <a16:creationId xmlns:a16="http://schemas.microsoft.com/office/drawing/2014/main" id="{8F695CA8-0FC7-427F-8464-D92CC40B5291}"/>
            </a:ext>
          </a:extLst>
        </xdr:cNvPr>
        <xdr:cNvSpPr txBox="1"/>
      </xdr:nvSpPr>
      <xdr:spPr>
        <a:xfrm>
          <a:off x="19992975" y="5065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0.522</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102235</xdr:rowOff>
    </xdr:from>
    <xdr:to>
      <xdr:col>116</xdr:col>
      <xdr:colOff>152400</xdr:colOff>
      <xdr:row>32</xdr:row>
      <xdr:rowOff>102235</xdr:rowOff>
    </xdr:to>
    <xdr:cxnSp macro="">
      <xdr:nvCxnSpPr>
        <xdr:cNvPr id="381" name="直線コネクタ 380">
          <a:extLst>
            <a:ext uri="{FF2B5EF4-FFF2-40B4-BE49-F238E27FC236}">
              <a16:creationId xmlns:a16="http://schemas.microsoft.com/office/drawing/2014/main" id="{E4EF6EFF-3BD9-4C6E-8C9D-D55EEE97C141}"/>
            </a:ext>
          </a:extLst>
        </xdr:cNvPr>
        <xdr:cNvCxnSpPr/>
      </xdr:nvCxnSpPr>
      <xdr:spPr>
        <a:xfrm>
          <a:off x="19878675" y="5287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21590</xdr:rowOff>
    </xdr:from>
    <xdr:ext cx="469900" cy="259080"/>
    <xdr:sp macro="" textlink="">
      <xdr:nvSpPr>
        <xdr:cNvPr id="382" name="【認定こども園・幼稚園・保育所】&#10;一人当たり面積平均値テキスト">
          <a:extLst>
            <a:ext uri="{FF2B5EF4-FFF2-40B4-BE49-F238E27FC236}">
              <a16:creationId xmlns:a16="http://schemas.microsoft.com/office/drawing/2014/main" id="{FF001EA2-A4C7-4965-A317-58438BEA40F9}"/>
            </a:ext>
          </a:extLst>
        </xdr:cNvPr>
        <xdr:cNvSpPr txBox="1"/>
      </xdr:nvSpPr>
      <xdr:spPr>
        <a:xfrm>
          <a:off x="19992975" y="6012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43180</xdr:rowOff>
    </xdr:from>
    <xdr:to>
      <xdr:col>116</xdr:col>
      <xdr:colOff>114300</xdr:colOff>
      <xdr:row>37</xdr:row>
      <xdr:rowOff>144780</xdr:rowOff>
    </xdr:to>
    <xdr:sp macro="" textlink="">
      <xdr:nvSpPr>
        <xdr:cNvPr id="383" name="フローチャート: 判断 382">
          <a:extLst>
            <a:ext uri="{FF2B5EF4-FFF2-40B4-BE49-F238E27FC236}">
              <a16:creationId xmlns:a16="http://schemas.microsoft.com/office/drawing/2014/main" id="{B6CD1302-73DB-47BC-B19A-0A02E625C0E9}"/>
            </a:ext>
          </a:extLst>
        </xdr:cNvPr>
        <xdr:cNvSpPr/>
      </xdr:nvSpPr>
      <xdr:spPr>
        <a:xfrm>
          <a:off x="19897725" y="6037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27305</xdr:rowOff>
    </xdr:from>
    <xdr:to>
      <xdr:col>112</xdr:col>
      <xdr:colOff>38100</xdr:colOff>
      <xdr:row>37</xdr:row>
      <xdr:rowOff>128905</xdr:rowOff>
    </xdr:to>
    <xdr:sp macro="" textlink="">
      <xdr:nvSpPr>
        <xdr:cNvPr id="384" name="フローチャート: 判断 383">
          <a:extLst>
            <a:ext uri="{FF2B5EF4-FFF2-40B4-BE49-F238E27FC236}">
              <a16:creationId xmlns:a16="http://schemas.microsoft.com/office/drawing/2014/main" id="{01835E1C-4701-45B7-B999-8754174A5677}"/>
            </a:ext>
          </a:extLst>
        </xdr:cNvPr>
        <xdr:cNvSpPr/>
      </xdr:nvSpPr>
      <xdr:spPr>
        <a:xfrm>
          <a:off x="19154775" y="6021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86360</xdr:rowOff>
    </xdr:from>
    <xdr:to>
      <xdr:col>107</xdr:col>
      <xdr:colOff>101600</xdr:colOff>
      <xdr:row>38</xdr:row>
      <xdr:rowOff>15875</xdr:rowOff>
    </xdr:to>
    <xdr:sp macro="" textlink="">
      <xdr:nvSpPr>
        <xdr:cNvPr id="385" name="フローチャート: 判断 384">
          <a:extLst>
            <a:ext uri="{FF2B5EF4-FFF2-40B4-BE49-F238E27FC236}">
              <a16:creationId xmlns:a16="http://schemas.microsoft.com/office/drawing/2014/main" id="{7759D8AB-1DA7-4615-8E27-0F848DB27C73}"/>
            </a:ext>
          </a:extLst>
        </xdr:cNvPr>
        <xdr:cNvSpPr/>
      </xdr:nvSpPr>
      <xdr:spPr>
        <a:xfrm>
          <a:off x="18345150" y="6074410"/>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69215</xdr:rowOff>
    </xdr:from>
    <xdr:to>
      <xdr:col>102</xdr:col>
      <xdr:colOff>165100</xdr:colOff>
      <xdr:row>37</xdr:row>
      <xdr:rowOff>170815</xdr:rowOff>
    </xdr:to>
    <xdr:sp macro="" textlink="">
      <xdr:nvSpPr>
        <xdr:cNvPr id="386" name="フローチャート: 判断 385">
          <a:extLst>
            <a:ext uri="{FF2B5EF4-FFF2-40B4-BE49-F238E27FC236}">
              <a16:creationId xmlns:a16="http://schemas.microsoft.com/office/drawing/2014/main" id="{E121B7E8-1ABE-45F4-AA7A-3AC352A8541B}"/>
            </a:ext>
          </a:extLst>
        </xdr:cNvPr>
        <xdr:cNvSpPr/>
      </xdr:nvSpPr>
      <xdr:spPr>
        <a:xfrm>
          <a:off x="17554575" y="60572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114935</xdr:rowOff>
    </xdr:from>
    <xdr:to>
      <xdr:col>98</xdr:col>
      <xdr:colOff>38100</xdr:colOff>
      <xdr:row>38</xdr:row>
      <xdr:rowOff>45085</xdr:rowOff>
    </xdr:to>
    <xdr:sp macro="" textlink="">
      <xdr:nvSpPr>
        <xdr:cNvPr id="387" name="フローチャート: 判断 386">
          <a:extLst>
            <a:ext uri="{FF2B5EF4-FFF2-40B4-BE49-F238E27FC236}">
              <a16:creationId xmlns:a16="http://schemas.microsoft.com/office/drawing/2014/main" id="{27B99261-D6E8-41AD-B755-ECA78FA81571}"/>
            </a:ext>
          </a:extLst>
        </xdr:cNvPr>
        <xdr:cNvSpPr/>
      </xdr:nvSpPr>
      <xdr:spPr>
        <a:xfrm>
          <a:off x="16754475" y="61061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8" name="テキスト ボックス 387">
          <a:extLst>
            <a:ext uri="{FF2B5EF4-FFF2-40B4-BE49-F238E27FC236}">
              <a16:creationId xmlns:a16="http://schemas.microsoft.com/office/drawing/2014/main" id="{4A9FD8D2-E313-46FE-BF13-D6B2D97FC0BC}"/>
            </a:ext>
          </a:extLst>
        </xdr:cNvPr>
        <xdr:cNvSpPr txBox="1"/>
      </xdr:nvSpPr>
      <xdr:spPr>
        <a:xfrm>
          <a:off x="197834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9" name="テキスト ボックス 388">
          <a:extLst>
            <a:ext uri="{FF2B5EF4-FFF2-40B4-BE49-F238E27FC236}">
              <a16:creationId xmlns:a16="http://schemas.microsoft.com/office/drawing/2014/main" id="{58132314-22E2-421C-B99E-AC4BD668A22F}"/>
            </a:ext>
          </a:extLst>
        </xdr:cNvPr>
        <xdr:cNvSpPr txBox="1"/>
      </xdr:nvSpPr>
      <xdr:spPr>
        <a:xfrm>
          <a:off x="19030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90" name="テキスト ボックス 389">
          <a:extLst>
            <a:ext uri="{FF2B5EF4-FFF2-40B4-BE49-F238E27FC236}">
              <a16:creationId xmlns:a16="http://schemas.microsoft.com/office/drawing/2014/main" id="{DEC0AEE1-7EFC-4736-85DA-092A89F27D3C}"/>
            </a:ext>
          </a:extLst>
        </xdr:cNvPr>
        <xdr:cNvSpPr txBox="1"/>
      </xdr:nvSpPr>
      <xdr:spPr>
        <a:xfrm>
          <a:off x="18221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91" name="テキスト ボックス 390">
          <a:extLst>
            <a:ext uri="{FF2B5EF4-FFF2-40B4-BE49-F238E27FC236}">
              <a16:creationId xmlns:a16="http://schemas.microsoft.com/office/drawing/2014/main" id="{CF1FDACA-695C-47A2-ADFE-31850E604739}"/>
            </a:ext>
          </a:extLst>
        </xdr:cNvPr>
        <xdr:cNvSpPr txBox="1"/>
      </xdr:nvSpPr>
      <xdr:spPr>
        <a:xfrm>
          <a:off x="174307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2" name="テキスト ボックス 391">
          <a:extLst>
            <a:ext uri="{FF2B5EF4-FFF2-40B4-BE49-F238E27FC236}">
              <a16:creationId xmlns:a16="http://schemas.microsoft.com/office/drawing/2014/main" id="{1ABFB6A1-C60A-4953-B89A-42A4D483283B}"/>
            </a:ext>
          </a:extLst>
        </xdr:cNvPr>
        <xdr:cNvSpPr txBox="1"/>
      </xdr:nvSpPr>
      <xdr:spPr>
        <a:xfrm>
          <a:off x="166306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33</xdr:row>
      <xdr:rowOff>27305</xdr:rowOff>
    </xdr:from>
    <xdr:to>
      <xdr:col>116</xdr:col>
      <xdr:colOff>114300</xdr:colOff>
      <xdr:row>33</xdr:row>
      <xdr:rowOff>128905</xdr:rowOff>
    </xdr:to>
    <xdr:sp macro="" textlink="">
      <xdr:nvSpPr>
        <xdr:cNvPr id="393" name="楕円 392">
          <a:extLst>
            <a:ext uri="{FF2B5EF4-FFF2-40B4-BE49-F238E27FC236}">
              <a16:creationId xmlns:a16="http://schemas.microsoft.com/office/drawing/2014/main" id="{409E66BA-8C51-4946-B66B-FA504C5E5307}"/>
            </a:ext>
          </a:extLst>
        </xdr:cNvPr>
        <xdr:cNvSpPr/>
      </xdr:nvSpPr>
      <xdr:spPr>
        <a:xfrm>
          <a:off x="19897725" y="53740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50165</xdr:rowOff>
    </xdr:from>
    <xdr:ext cx="469900" cy="259080"/>
    <xdr:sp macro="" textlink="">
      <xdr:nvSpPr>
        <xdr:cNvPr id="394" name="【認定こども園・幼稚園・保育所】&#10;一人当たり面積該当値テキスト">
          <a:extLst>
            <a:ext uri="{FF2B5EF4-FFF2-40B4-BE49-F238E27FC236}">
              <a16:creationId xmlns:a16="http://schemas.microsoft.com/office/drawing/2014/main" id="{8DF23AF5-5A3E-4F08-BD1A-FD99A2718954}"/>
            </a:ext>
          </a:extLst>
        </xdr:cNvPr>
        <xdr:cNvSpPr txBox="1"/>
      </xdr:nvSpPr>
      <xdr:spPr>
        <a:xfrm>
          <a:off x="19992975" y="5228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33</xdr:row>
      <xdr:rowOff>33655</xdr:rowOff>
    </xdr:from>
    <xdr:to>
      <xdr:col>112</xdr:col>
      <xdr:colOff>38100</xdr:colOff>
      <xdr:row>33</xdr:row>
      <xdr:rowOff>135255</xdr:rowOff>
    </xdr:to>
    <xdr:sp macro="" textlink="">
      <xdr:nvSpPr>
        <xdr:cNvPr id="395" name="楕円 394">
          <a:extLst>
            <a:ext uri="{FF2B5EF4-FFF2-40B4-BE49-F238E27FC236}">
              <a16:creationId xmlns:a16="http://schemas.microsoft.com/office/drawing/2014/main" id="{A6F18AE3-2301-4A10-B0DD-AFDF783FDD5F}"/>
            </a:ext>
          </a:extLst>
        </xdr:cNvPr>
        <xdr:cNvSpPr/>
      </xdr:nvSpPr>
      <xdr:spPr>
        <a:xfrm>
          <a:off x="19154775" y="53740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78105</xdr:rowOff>
    </xdr:from>
    <xdr:to>
      <xdr:col>116</xdr:col>
      <xdr:colOff>63500</xdr:colOff>
      <xdr:row>33</xdr:row>
      <xdr:rowOff>84455</xdr:rowOff>
    </xdr:to>
    <xdr:cxnSp macro="">
      <xdr:nvCxnSpPr>
        <xdr:cNvPr id="396" name="直線コネクタ 395">
          <a:extLst>
            <a:ext uri="{FF2B5EF4-FFF2-40B4-BE49-F238E27FC236}">
              <a16:creationId xmlns:a16="http://schemas.microsoft.com/office/drawing/2014/main" id="{8AD384B3-CF43-4D79-AEE5-E1CBD6C84989}"/>
            </a:ext>
          </a:extLst>
        </xdr:cNvPr>
        <xdr:cNvCxnSpPr/>
      </xdr:nvCxnSpPr>
      <xdr:spPr>
        <a:xfrm flipV="1">
          <a:off x="19202400" y="5421630"/>
          <a:ext cx="7524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121920</xdr:rowOff>
    </xdr:from>
    <xdr:to>
      <xdr:col>107</xdr:col>
      <xdr:colOff>101600</xdr:colOff>
      <xdr:row>34</xdr:row>
      <xdr:rowOff>52070</xdr:rowOff>
    </xdr:to>
    <xdr:sp macro="" textlink="">
      <xdr:nvSpPr>
        <xdr:cNvPr id="397" name="楕円 396">
          <a:extLst>
            <a:ext uri="{FF2B5EF4-FFF2-40B4-BE49-F238E27FC236}">
              <a16:creationId xmlns:a16="http://schemas.microsoft.com/office/drawing/2014/main" id="{A1385A19-055F-4D9A-A4B4-98BB8152C774}"/>
            </a:ext>
          </a:extLst>
        </xdr:cNvPr>
        <xdr:cNvSpPr/>
      </xdr:nvSpPr>
      <xdr:spPr>
        <a:xfrm>
          <a:off x="18345150" y="54686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84455</xdr:rowOff>
    </xdr:from>
    <xdr:to>
      <xdr:col>111</xdr:col>
      <xdr:colOff>177800</xdr:colOff>
      <xdr:row>34</xdr:row>
      <xdr:rowOff>1270</xdr:rowOff>
    </xdr:to>
    <xdr:cxnSp macro="">
      <xdr:nvCxnSpPr>
        <xdr:cNvPr id="398" name="直線コネクタ 397">
          <a:extLst>
            <a:ext uri="{FF2B5EF4-FFF2-40B4-BE49-F238E27FC236}">
              <a16:creationId xmlns:a16="http://schemas.microsoft.com/office/drawing/2014/main" id="{D0C3ABC1-B1F7-4C44-9356-909DABE4D895}"/>
            </a:ext>
          </a:extLst>
        </xdr:cNvPr>
        <xdr:cNvCxnSpPr/>
      </xdr:nvCxnSpPr>
      <xdr:spPr>
        <a:xfrm flipV="1">
          <a:off x="18392775" y="5431155"/>
          <a:ext cx="8096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41910</xdr:rowOff>
    </xdr:from>
    <xdr:to>
      <xdr:col>102</xdr:col>
      <xdr:colOff>165100</xdr:colOff>
      <xdr:row>34</xdr:row>
      <xdr:rowOff>143510</xdr:rowOff>
    </xdr:to>
    <xdr:sp macro="" textlink="">
      <xdr:nvSpPr>
        <xdr:cNvPr id="399" name="楕円 398">
          <a:extLst>
            <a:ext uri="{FF2B5EF4-FFF2-40B4-BE49-F238E27FC236}">
              <a16:creationId xmlns:a16="http://schemas.microsoft.com/office/drawing/2014/main" id="{59AFB6CE-E6C2-4214-AC6D-088673E6B6FE}"/>
            </a:ext>
          </a:extLst>
        </xdr:cNvPr>
        <xdr:cNvSpPr/>
      </xdr:nvSpPr>
      <xdr:spPr>
        <a:xfrm>
          <a:off x="17554575" y="55505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1270</xdr:rowOff>
    </xdr:from>
    <xdr:to>
      <xdr:col>107</xdr:col>
      <xdr:colOff>50800</xdr:colOff>
      <xdr:row>34</xdr:row>
      <xdr:rowOff>92710</xdr:rowOff>
    </xdr:to>
    <xdr:cxnSp macro="">
      <xdr:nvCxnSpPr>
        <xdr:cNvPr id="400" name="直線コネクタ 399">
          <a:extLst>
            <a:ext uri="{FF2B5EF4-FFF2-40B4-BE49-F238E27FC236}">
              <a16:creationId xmlns:a16="http://schemas.microsoft.com/office/drawing/2014/main" id="{23895F84-7350-4D19-A90A-CA4047EB7CC1}"/>
            </a:ext>
          </a:extLst>
        </xdr:cNvPr>
        <xdr:cNvCxnSpPr/>
      </xdr:nvCxnSpPr>
      <xdr:spPr>
        <a:xfrm flipV="1">
          <a:off x="17602200" y="5506720"/>
          <a:ext cx="79057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52070</xdr:rowOff>
    </xdr:from>
    <xdr:to>
      <xdr:col>98</xdr:col>
      <xdr:colOff>38100</xdr:colOff>
      <xdr:row>34</xdr:row>
      <xdr:rowOff>153035</xdr:rowOff>
    </xdr:to>
    <xdr:sp macro="" textlink="">
      <xdr:nvSpPr>
        <xdr:cNvPr id="401" name="楕円 400">
          <a:extLst>
            <a:ext uri="{FF2B5EF4-FFF2-40B4-BE49-F238E27FC236}">
              <a16:creationId xmlns:a16="http://schemas.microsoft.com/office/drawing/2014/main" id="{83E96BAC-05B6-4E34-BF3A-F46023CB0360}"/>
            </a:ext>
          </a:extLst>
        </xdr:cNvPr>
        <xdr:cNvSpPr/>
      </xdr:nvSpPr>
      <xdr:spPr>
        <a:xfrm>
          <a:off x="16754475" y="5554345"/>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92710</xdr:rowOff>
    </xdr:from>
    <xdr:to>
      <xdr:col>102</xdr:col>
      <xdr:colOff>114300</xdr:colOff>
      <xdr:row>34</xdr:row>
      <xdr:rowOff>102235</xdr:rowOff>
    </xdr:to>
    <xdr:cxnSp macro="">
      <xdr:nvCxnSpPr>
        <xdr:cNvPr id="402" name="直線コネクタ 401">
          <a:extLst>
            <a:ext uri="{FF2B5EF4-FFF2-40B4-BE49-F238E27FC236}">
              <a16:creationId xmlns:a16="http://schemas.microsoft.com/office/drawing/2014/main" id="{0FD0A148-90FE-49DF-A2DD-1BF4143C4480}"/>
            </a:ext>
          </a:extLst>
        </xdr:cNvPr>
        <xdr:cNvCxnSpPr/>
      </xdr:nvCxnSpPr>
      <xdr:spPr>
        <a:xfrm flipV="1">
          <a:off x="16802100" y="5598160"/>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120650</xdr:rowOff>
    </xdr:from>
    <xdr:ext cx="469900" cy="255905"/>
    <xdr:sp macro="" textlink="">
      <xdr:nvSpPr>
        <xdr:cNvPr id="403" name="n_1aveValue【認定こども園・幼稚園・保育所】&#10;一人当たり面積">
          <a:extLst>
            <a:ext uri="{FF2B5EF4-FFF2-40B4-BE49-F238E27FC236}">
              <a16:creationId xmlns:a16="http://schemas.microsoft.com/office/drawing/2014/main" id="{0ACB9006-9A71-46FE-963D-A56584D7D1C4}"/>
            </a:ext>
          </a:extLst>
        </xdr:cNvPr>
        <xdr:cNvSpPr txBox="1"/>
      </xdr:nvSpPr>
      <xdr:spPr>
        <a:xfrm>
          <a:off x="18983325" y="61150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6985</xdr:rowOff>
    </xdr:from>
    <xdr:ext cx="466725" cy="255905"/>
    <xdr:sp macro="" textlink="">
      <xdr:nvSpPr>
        <xdr:cNvPr id="404" name="n_2aveValue【認定こども園・幼稚園・保育所】&#10;一人当たり面積">
          <a:extLst>
            <a:ext uri="{FF2B5EF4-FFF2-40B4-BE49-F238E27FC236}">
              <a16:creationId xmlns:a16="http://schemas.microsoft.com/office/drawing/2014/main" id="{271C0A79-A618-483D-B526-FDBF1147ED2B}"/>
            </a:ext>
          </a:extLst>
        </xdr:cNvPr>
        <xdr:cNvSpPr txBox="1"/>
      </xdr:nvSpPr>
      <xdr:spPr>
        <a:xfrm>
          <a:off x="18183225" y="61633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161925</xdr:rowOff>
    </xdr:from>
    <xdr:ext cx="466725" cy="259080"/>
    <xdr:sp macro="" textlink="">
      <xdr:nvSpPr>
        <xdr:cNvPr id="405" name="n_3aveValue【認定こども園・幼稚園・保育所】&#10;一人当たり面積">
          <a:extLst>
            <a:ext uri="{FF2B5EF4-FFF2-40B4-BE49-F238E27FC236}">
              <a16:creationId xmlns:a16="http://schemas.microsoft.com/office/drawing/2014/main" id="{1369DF1B-0E1A-4737-9064-A68E82BDB2EB}"/>
            </a:ext>
          </a:extLst>
        </xdr:cNvPr>
        <xdr:cNvSpPr txBox="1"/>
      </xdr:nvSpPr>
      <xdr:spPr>
        <a:xfrm>
          <a:off x="17383125" y="61499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36195</xdr:rowOff>
    </xdr:from>
    <xdr:ext cx="466725" cy="259080"/>
    <xdr:sp macro="" textlink="">
      <xdr:nvSpPr>
        <xdr:cNvPr id="406" name="n_4aveValue【認定こども園・幼稚園・保育所】&#10;一人当たり面積">
          <a:extLst>
            <a:ext uri="{FF2B5EF4-FFF2-40B4-BE49-F238E27FC236}">
              <a16:creationId xmlns:a16="http://schemas.microsoft.com/office/drawing/2014/main" id="{14983B8C-21D7-4425-8B32-6E4741855DBE}"/>
            </a:ext>
          </a:extLst>
        </xdr:cNvPr>
        <xdr:cNvSpPr txBox="1"/>
      </xdr:nvSpPr>
      <xdr:spPr>
        <a:xfrm>
          <a:off x="16592550" y="6189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31</xdr:row>
      <xdr:rowOff>151765</xdr:rowOff>
    </xdr:from>
    <xdr:ext cx="469900" cy="259080"/>
    <xdr:sp macro="" textlink="">
      <xdr:nvSpPr>
        <xdr:cNvPr id="407" name="n_1mainValue【認定こども園・幼稚園・保育所】&#10;一人当たり面積">
          <a:extLst>
            <a:ext uri="{FF2B5EF4-FFF2-40B4-BE49-F238E27FC236}">
              <a16:creationId xmlns:a16="http://schemas.microsoft.com/office/drawing/2014/main" id="{0CC6819C-3360-4264-98DE-7B272F8EF495}"/>
            </a:ext>
          </a:extLst>
        </xdr:cNvPr>
        <xdr:cNvSpPr txBox="1"/>
      </xdr:nvSpPr>
      <xdr:spPr>
        <a:xfrm>
          <a:off x="18983325" y="5171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32</xdr:row>
      <xdr:rowOff>68580</xdr:rowOff>
    </xdr:from>
    <xdr:ext cx="466725" cy="259080"/>
    <xdr:sp macro="" textlink="">
      <xdr:nvSpPr>
        <xdr:cNvPr id="408" name="n_2mainValue【認定こども園・幼稚園・保育所】&#10;一人当たり面積">
          <a:extLst>
            <a:ext uri="{FF2B5EF4-FFF2-40B4-BE49-F238E27FC236}">
              <a16:creationId xmlns:a16="http://schemas.microsoft.com/office/drawing/2014/main" id="{95FC70AA-075F-45DF-AD3A-AFDD42C0F890}"/>
            </a:ext>
          </a:extLst>
        </xdr:cNvPr>
        <xdr:cNvSpPr txBox="1"/>
      </xdr:nvSpPr>
      <xdr:spPr>
        <a:xfrm>
          <a:off x="18183225" y="52470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32</xdr:row>
      <xdr:rowOff>160020</xdr:rowOff>
    </xdr:from>
    <xdr:ext cx="466725" cy="259080"/>
    <xdr:sp macro="" textlink="">
      <xdr:nvSpPr>
        <xdr:cNvPr id="409" name="n_3mainValue【認定こども園・幼稚園・保育所】&#10;一人当たり面積">
          <a:extLst>
            <a:ext uri="{FF2B5EF4-FFF2-40B4-BE49-F238E27FC236}">
              <a16:creationId xmlns:a16="http://schemas.microsoft.com/office/drawing/2014/main" id="{41E1A73F-E18F-4A6D-8940-1EA168427D76}"/>
            </a:ext>
          </a:extLst>
        </xdr:cNvPr>
        <xdr:cNvSpPr txBox="1"/>
      </xdr:nvSpPr>
      <xdr:spPr>
        <a:xfrm>
          <a:off x="17383125" y="53447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32</xdr:row>
      <xdr:rowOff>169545</xdr:rowOff>
    </xdr:from>
    <xdr:ext cx="466725" cy="255905"/>
    <xdr:sp macro="" textlink="">
      <xdr:nvSpPr>
        <xdr:cNvPr id="410" name="n_4mainValue【認定こども園・幼稚園・保育所】&#10;一人当たり面積">
          <a:extLst>
            <a:ext uri="{FF2B5EF4-FFF2-40B4-BE49-F238E27FC236}">
              <a16:creationId xmlns:a16="http://schemas.microsoft.com/office/drawing/2014/main" id="{AAAC22F3-5A74-4266-88C1-D51B4EF43691}"/>
            </a:ext>
          </a:extLst>
        </xdr:cNvPr>
        <xdr:cNvSpPr txBox="1"/>
      </xdr:nvSpPr>
      <xdr:spPr>
        <a:xfrm>
          <a:off x="16592550" y="53416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10EB9CA5-DCE5-4FEA-911C-71346FF23E2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D89D1046-1142-42B3-9ED2-651D47DB86C5}"/>
            </a:ext>
          </a:extLst>
        </xdr:cNvPr>
        <xdr:cNvSpPr/>
      </xdr:nvSpPr>
      <xdr:spPr>
        <a:xfrm>
          <a:off x="11315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73A36078-CD16-4977-9002-8C09A549652D}"/>
            </a:ext>
          </a:extLst>
        </xdr:cNvPr>
        <xdr:cNvSpPr/>
      </xdr:nvSpPr>
      <xdr:spPr>
        <a:xfrm>
          <a:off x="11315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76BF5612-1ABC-4B0F-887D-18245B4619DE}"/>
            </a:ext>
          </a:extLst>
        </xdr:cNvPr>
        <xdr:cNvSpPr/>
      </xdr:nvSpPr>
      <xdr:spPr>
        <a:xfrm>
          <a:off x="1223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14793F49-51E8-41FD-8896-3C53DA5A7A54}"/>
            </a:ext>
          </a:extLst>
        </xdr:cNvPr>
        <xdr:cNvSpPr/>
      </xdr:nvSpPr>
      <xdr:spPr>
        <a:xfrm>
          <a:off x="1223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2C9D471-A876-4164-8C3F-3437BB324128}"/>
            </a:ext>
          </a:extLst>
        </xdr:cNvPr>
        <xdr:cNvSpPr/>
      </xdr:nvSpPr>
      <xdr:spPr>
        <a:xfrm>
          <a:off x="13268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DA36E309-D9C1-4CB8-B4F4-FC8C254CB054}"/>
            </a:ext>
          </a:extLst>
        </xdr:cNvPr>
        <xdr:cNvSpPr/>
      </xdr:nvSpPr>
      <xdr:spPr>
        <a:xfrm>
          <a:off x="13268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88653174-81D3-4142-821B-0BADC307A54E}"/>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419" name="テキスト ボックス 418">
          <a:extLst>
            <a:ext uri="{FF2B5EF4-FFF2-40B4-BE49-F238E27FC236}">
              <a16:creationId xmlns:a16="http://schemas.microsoft.com/office/drawing/2014/main" id="{686F6A2C-C305-4BEE-BB2B-9BAAAB5A2929}"/>
            </a:ext>
          </a:extLst>
        </xdr:cNvPr>
        <xdr:cNvSpPr txBox="1"/>
      </xdr:nvSpPr>
      <xdr:spPr>
        <a:xfrm>
          <a:off x="11172825" y="84582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9A36420-FE71-4BB0-BBE7-BDA660B705DE}"/>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185" cy="255905"/>
    <xdr:sp macro="" textlink="">
      <xdr:nvSpPr>
        <xdr:cNvPr id="421" name="テキスト ボックス 420">
          <a:extLst>
            <a:ext uri="{FF2B5EF4-FFF2-40B4-BE49-F238E27FC236}">
              <a16:creationId xmlns:a16="http://schemas.microsoft.com/office/drawing/2014/main" id="{33CEA210-58BD-43D7-A6CA-0C9D9E63C1F9}"/>
            </a:ext>
          </a:extLst>
        </xdr:cNvPr>
        <xdr:cNvSpPr txBox="1"/>
      </xdr:nvSpPr>
      <xdr:spPr>
        <a:xfrm>
          <a:off x="10794365" y="106654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22" name="直線コネクタ 421">
          <a:extLst>
            <a:ext uri="{FF2B5EF4-FFF2-40B4-BE49-F238E27FC236}">
              <a16:creationId xmlns:a16="http://schemas.microsoft.com/office/drawing/2014/main" id="{057A1657-3E8B-4697-A743-C52A3E2EE529}"/>
            </a:ext>
          </a:extLst>
        </xdr:cNvPr>
        <xdr:cNvCxnSpPr/>
      </xdr:nvCxnSpPr>
      <xdr:spPr>
        <a:xfrm>
          <a:off x="11210925" y="1049401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423" name="テキスト ボックス 422">
          <a:extLst>
            <a:ext uri="{FF2B5EF4-FFF2-40B4-BE49-F238E27FC236}">
              <a16:creationId xmlns:a16="http://schemas.microsoft.com/office/drawing/2014/main" id="{177BBD56-0E60-4651-9749-C2640F12E773}"/>
            </a:ext>
          </a:extLst>
        </xdr:cNvPr>
        <xdr:cNvSpPr txBox="1"/>
      </xdr:nvSpPr>
      <xdr:spPr>
        <a:xfrm>
          <a:off x="10845800" y="103644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24" name="直線コネクタ 423">
          <a:extLst>
            <a:ext uri="{FF2B5EF4-FFF2-40B4-BE49-F238E27FC236}">
              <a16:creationId xmlns:a16="http://schemas.microsoft.com/office/drawing/2014/main" id="{078CC762-DE2E-434B-A394-B00C14EDC746}"/>
            </a:ext>
          </a:extLst>
        </xdr:cNvPr>
        <xdr:cNvCxnSpPr/>
      </xdr:nvCxnSpPr>
      <xdr:spPr>
        <a:xfrm>
          <a:off x="11210925" y="101828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25" name="テキスト ボックス 424">
          <a:extLst>
            <a:ext uri="{FF2B5EF4-FFF2-40B4-BE49-F238E27FC236}">
              <a16:creationId xmlns:a16="http://schemas.microsoft.com/office/drawing/2014/main" id="{5C47BBFC-84D0-43F8-B1E2-3640488BA0D9}"/>
            </a:ext>
          </a:extLst>
        </xdr:cNvPr>
        <xdr:cNvSpPr txBox="1"/>
      </xdr:nvSpPr>
      <xdr:spPr>
        <a:xfrm>
          <a:off x="10845800" y="10046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26" name="直線コネクタ 425">
          <a:extLst>
            <a:ext uri="{FF2B5EF4-FFF2-40B4-BE49-F238E27FC236}">
              <a16:creationId xmlns:a16="http://schemas.microsoft.com/office/drawing/2014/main" id="{16F1AD71-82EF-4EB4-B1F7-7E7336D85F9A}"/>
            </a:ext>
          </a:extLst>
        </xdr:cNvPr>
        <xdr:cNvCxnSpPr/>
      </xdr:nvCxnSpPr>
      <xdr:spPr>
        <a:xfrm>
          <a:off x="11210925" y="987552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5905"/>
    <xdr:sp macro="" textlink="">
      <xdr:nvSpPr>
        <xdr:cNvPr id="427" name="テキスト ボックス 426">
          <a:extLst>
            <a:ext uri="{FF2B5EF4-FFF2-40B4-BE49-F238E27FC236}">
              <a16:creationId xmlns:a16="http://schemas.microsoft.com/office/drawing/2014/main" id="{1A9D42DE-C399-4BA2-AD92-F55010E41252}"/>
            </a:ext>
          </a:extLst>
        </xdr:cNvPr>
        <xdr:cNvSpPr txBox="1"/>
      </xdr:nvSpPr>
      <xdr:spPr>
        <a:xfrm>
          <a:off x="10845800" y="97364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28" name="直線コネクタ 427">
          <a:extLst>
            <a:ext uri="{FF2B5EF4-FFF2-40B4-BE49-F238E27FC236}">
              <a16:creationId xmlns:a16="http://schemas.microsoft.com/office/drawing/2014/main" id="{77286B0B-C14D-4F1A-AFD5-9089366D7DBA}"/>
            </a:ext>
          </a:extLst>
        </xdr:cNvPr>
        <xdr:cNvCxnSpPr/>
      </xdr:nvCxnSpPr>
      <xdr:spPr>
        <a:xfrm>
          <a:off x="11210925" y="95650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29" name="テキスト ボックス 428">
          <a:extLst>
            <a:ext uri="{FF2B5EF4-FFF2-40B4-BE49-F238E27FC236}">
              <a16:creationId xmlns:a16="http://schemas.microsoft.com/office/drawing/2014/main" id="{6BDC2680-9E02-4538-9839-724BF7353AF1}"/>
            </a:ext>
          </a:extLst>
        </xdr:cNvPr>
        <xdr:cNvSpPr txBox="1"/>
      </xdr:nvSpPr>
      <xdr:spPr>
        <a:xfrm>
          <a:off x="10845800" y="9429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30" name="直線コネクタ 429">
          <a:extLst>
            <a:ext uri="{FF2B5EF4-FFF2-40B4-BE49-F238E27FC236}">
              <a16:creationId xmlns:a16="http://schemas.microsoft.com/office/drawing/2014/main" id="{DEB5A07F-162D-4C3D-9216-FBDA734B3914}"/>
            </a:ext>
          </a:extLst>
        </xdr:cNvPr>
        <xdr:cNvCxnSpPr/>
      </xdr:nvCxnSpPr>
      <xdr:spPr>
        <a:xfrm>
          <a:off x="11210925" y="92576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5905"/>
    <xdr:sp macro="" textlink="">
      <xdr:nvSpPr>
        <xdr:cNvPr id="431" name="テキスト ボックス 430">
          <a:extLst>
            <a:ext uri="{FF2B5EF4-FFF2-40B4-BE49-F238E27FC236}">
              <a16:creationId xmlns:a16="http://schemas.microsoft.com/office/drawing/2014/main" id="{B6B67594-B181-457E-BD57-B041A93B6E58}"/>
            </a:ext>
          </a:extLst>
        </xdr:cNvPr>
        <xdr:cNvSpPr txBox="1"/>
      </xdr:nvSpPr>
      <xdr:spPr>
        <a:xfrm>
          <a:off x="10845800" y="91217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32" name="直線コネクタ 431">
          <a:extLst>
            <a:ext uri="{FF2B5EF4-FFF2-40B4-BE49-F238E27FC236}">
              <a16:creationId xmlns:a16="http://schemas.microsoft.com/office/drawing/2014/main" id="{420C3F2D-A31A-4717-983F-8EAB8B27FD92}"/>
            </a:ext>
          </a:extLst>
        </xdr:cNvPr>
        <xdr:cNvCxnSpPr/>
      </xdr:nvCxnSpPr>
      <xdr:spPr>
        <a:xfrm>
          <a:off x="11210925" y="89465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433" name="テキスト ボックス 432">
          <a:extLst>
            <a:ext uri="{FF2B5EF4-FFF2-40B4-BE49-F238E27FC236}">
              <a16:creationId xmlns:a16="http://schemas.microsoft.com/office/drawing/2014/main" id="{3DB42EDA-41A7-4B6E-A172-9664201221C6}"/>
            </a:ext>
          </a:extLst>
        </xdr:cNvPr>
        <xdr:cNvSpPr txBox="1"/>
      </xdr:nvSpPr>
      <xdr:spPr>
        <a:xfrm>
          <a:off x="10845800" y="8810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AEA4A985-7F38-4725-A086-D7BC5A5F9E18}"/>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5905"/>
    <xdr:sp macro="" textlink="">
      <xdr:nvSpPr>
        <xdr:cNvPr id="435" name="テキスト ボックス 434">
          <a:extLst>
            <a:ext uri="{FF2B5EF4-FFF2-40B4-BE49-F238E27FC236}">
              <a16:creationId xmlns:a16="http://schemas.microsoft.com/office/drawing/2014/main" id="{D97F99ED-6E80-4333-9F49-62CFB427378E}"/>
            </a:ext>
          </a:extLst>
        </xdr:cNvPr>
        <xdr:cNvSpPr txBox="1"/>
      </xdr:nvSpPr>
      <xdr:spPr>
        <a:xfrm>
          <a:off x="10845800" y="850328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2DC2F5B1-444C-4B2F-B8E6-F7299DC05DBC}"/>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57150</xdr:rowOff>
    </xdr:from>
    <xdr:to>
      <xdr:col>85</xdr:col>
      <xdr:colOff>126365</xdr:colOff>
      <xdr:row>64</xdr:row>
      <xdr:rowOff>97790</xdr:rowOff>
    </xdr:to>
    <xdr:cxnSp macro="">
      <xdr:nvCxnSpPr>
        <xdr:cNvPr id="437" name="直線コネクタ 436">
          <a:extLst>
            <a:ext uri="{FF2B5EF4-FFF2-40B4-BE49-F238E27FC236}">
              <a16:creationId xmlns:a16="http://schemas.microsoft.com/office/drawing/2014/main" id="{F8F9F6FD-061A-4638-BF03-D521110C2701}"/>
            </a:ext>
          </a:extLst>
        </xdr:cNvPr>
        <xdr:cNvCxnSpPr/>
      </xdr:nvCxnSpPr>
      <xdr:spPr>
        <a:xfrm flipV="1">
          <a:off x="14696440" y="8963025"/>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101600</xdr:rowOff>
    </xdr:from>
    <xdr:ext cx="405130" cy="259080"/>
    <xdr:sp macro="" textlink="">
      <xdr:nvSpPr>
        <xdr:cNvPr id="438" name="【学校施設】&#10;有形固定資産減価償却率最小値テキスト">
          <a:extLst>
            <a:ext uri="{FF2B5EF4-FFF2-40B4-BE49-F238E27FC236}">
              <a16:creationId xmlns:a16="http://schemas.microsoft.com/office/drawing/2014/main" id="{E24E362A-CBFE-4448-993F-F3287074AD92}"/>
            </a:ext>
          </a:extLst>
        </xdr:cNvPr>
        <xdr:cNvSpPr txBox="1"/>
      </xdr:nvSpPr>
      <xdr:spPr>
        <a:xfrm>
          <a:off x="14735175" y="10467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97790</xdr:rowOff>
    </xdr:from>
    <xdr:to>
      <xdr:col>86</xdr:col>
      <xdr:colOff>25400</xdr:colOff>
      <xdr:row>64</xdr:row>
      <xdr:rowOff>97790</xdr:rowOff>
    </xdr:to>
    <xdr:cxnSp macro="">
      <xdr:nvCxnSpPr>
        <xdr:cNvPr id="439" name="直線コネクタ 438">
          <a:extLst>
            <a:ext uri="{FF2B5EF4-FFF2-40B4-BE49-F238E27FC236}">
              <a16:creationId xmlns:a16="http://schemas.microsoft.com/office/drawing/2014/main" id="{6694AF67-497C-48A5-A317-772501832333}"/>
            </a:ext>
          </a:extLst>
        </xdr:cNvPr>
        <xdr:cNvCxnSpPr/>
      </xdr:nvCxnSpPr>
      <xdr:spPr>
        <a:xfrm>
          <a:off x="14611350" y="10460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3810</xdr:rowOff>
    </xdr:from>
    <xdr:ext cx="405130" cy="259080"/>
    <xdr:sp macro="" textlink="">
      <xdr:nvSpPr>
        <xdr:cNvPr id="440" name="【学校施設】&#10;有形固定資産減価償却率最大値テキスト">
          <a:extLst>
            <a:ext uri="{FF2B5EF4-FFF2-40B4-BE49-F238E27FC236}">
              <a16:creationId xmlns:a16="http://schemas.microsoft.com/office/drawing/2014/main" id="{F2A37752-B8E3-4447-9652-BD329C17D33E}"/>
            </a:ext>
          </a:extLst>
        </xdr:cNvPr>
        <xdr:cNvSpPr txBox="1"/>
      </xdr:nvSpPr>
      <xdr:spPr>
        <a:xfrm>
          <a:off x="14735175" y="8750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41" name="直線コネクタ 440">
          <a:extLst>
            <a:ext uri="{FF2B5EF4-FFF2-40B4-BE49-F238E27FC236}">
              <a16:creationId xmlns:a16="http://schemas.microsoft.com/office/drawing/2014/main" id="{264BDDBE-D171-4A19-A8F4-0CD85415AC97}"/>
            </a:ext>
          </a:extLst>
        </xdr:cNvPr>
        <xdr:cNvCxnSpPr/>
      </xdr:nvCxnSpPr>
      <xdr:spPr>
        <a:xfrm>
          <a:off x="14611350" y="8963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31115</xdr:rowOff>
    </xdr:from>
    <xdr:ext cx="405130" cy="255905"/>
    <xdr:sp macro="" textlink="">
      <xdr:nvSpPr>
        <xdr:cNvPr id="442" name="【学校施設】&#10;有形固定資産減価償却率平均値テキスト">
          <a:extLst>
            <a:ext uri="{FF2B5EF4-FFF2-40B4-BE49-F238E27FC236}">
              <a16:creationId xmlns:a16="http://schemas.microsoft.com/office/drawing/2014/main" id="{81321664-0FA2-48F1-BF9D-E710D87A8F6A}"/>
            </a:ext>
          </a:extLst>
        </xdr:cNvPr>
        <xdr:cNvSpPr txBox="1"/>
      </xdr:nvSpPr>
      <xdr:spPr>
        <a:xfrm>
          <a:off x="14735175" y="958151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xdr:nvSpPr>
        <xdr:cNvPr id="443" name="フローチャート: 判断 442">
          <a:extLst>
            <a:ext uri="{FF2B5EF4-FFF2-40B4-BE49-F238E27FC236}">
              <a16:creationId xmlns:a16="http://schemas.microsoft.com/office/drawing/2014/main" id="{EA5717F5-A87B-440B-9CB8-9754DDAB5619}"/>
            </a:ext>
          </a:extLst>
        </xdr:cNvPr>
        <xdr:cNvSpPr/>
      </xdr:nvSpPr>
      <xdr:spPr>
        <a:xfrm>
          <a:off x="14649450" y="97269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146685</xdr:rowOff>
    </xdr:from>
    <xdr:to>
      <xdr:col>81</xdr:col>
      <xdr:colOff>101600</xdr:colOff>
      <xdr:row>60</xdr:row>
      <xdr:rowOff>76835</xdr:rowOff>
    </xdr:to>
    <xdr:sp macro="" textlink="">
      <xdr:nvSpPr>
        <xdr:cNvPr id="444" name="フローチャート: 判断 443">
          <a:extLst>
            <a:ext uri="{FF2B5EF4-FFF2-40B4-BE49-F238E27FC236}">
              <a16:creationId xmlns:a16="http://schemas.microsoft.com/office/drawing/2014/main" id="{A1F8D952-BCFC-4918-8C4F-FBF6B99AD38C}"/>
            </a:ext>
          </a:extLst>
        </xdr:cNvPr>
        <xdr:cNvSpPr/>
      </xdr:nvSpPr>
      <xdr:spPr>
        <a:xfrm>
          <a:off x="13887450" y="96970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35560</xdr:rowOff>
    </xdr:from>
    <xdr:to>
      <xdr:col>76</xdr:col>
      <xdr:colOff>165100</xdr:colOff>
      <xdr:row>59</xdr:row>
      <xdr:rowOff>137160</xdr:rowOff>
    </xdr:to>
    <xdr:sp macro="" textlink="">
      <xdr:nvSpPr>
        <xdr:cNvPr id="445" name="フローチャート: 判断 444">
          <a:extLst>
            <a:ext uri="{FF2B5EF4-FFF2-40B4-BE49-F238E27FC236}">
              <a16:creationId xmlns:a16="http://schemas.microsoft.com/office/drawing/2014/main" id="{87B1FF4A-E216-47B5-ADB8-4E6E0A3A48CD}"/>
            </a:ext>
          </a:extLst>
        </xdr:cNvPr>
        <xdr:cNvSpPr/>
      </xdr:nvSpPr>
      <xdr:spPr>
        <a:xfrm>
          <a:off x="13096875" y="9589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164465</xdr:rowOff>
    </xdr:from>
    <xdr:to>
      <xdr:col>72</xdr:col>
      <xdr:colOff>38100</xdr:colOff>
      <xdr:row>59</xdr:row>
      <xdr:rowOff>94615</xdr:rowOff>
    </xdr:to>
    <xdr:sp macro="" textlink="">
      <xdr:nvSpPr>
        <xdr:cNvPr id="446" name="フローチャート: 判断 445">
          <a:extLst>
            <a:ext uri="{FF2B5EF4-FFF2-40B4-BE49-F238E27FC236}">
              <a16:creationId xmlns:a16="http://schemas.microsoft.com/office/drawing/2014/main" id="{625B8BAF-4FA6-4AD7-A3C1-60540CA7107E}"/>
            </a:ext>
          </a:extLst>
        </xdr:cNvPr>
        <xdr:cNvSpPr/>
      </xdr:nvSpPr>
      <xdr:spPr>
        <a:xfrm>
          <a:off x="12296775" y="95529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15875</xdr:rowOff>
    </xdr:from>
    <xdr:to>
      <xdr:col>67</xdr:col>
      <xdr:colOff>101600</xdr:colOff>
      <xdr:row>59</xdr:row>
      <xdr:rowOff>117475</xdr:rowOff>
    </xdr:to>
    <xdr:sp macro="" textlink="">
      <xdr:nvSpPr>
        <xdr:cNvPr id="447" name="フローチャート: 判断 446">
          <a:extLst>
            <a:ext uri="{FF2B5EF4-FFF2-40B4-BE49-F238E27FC236}">
              <a16:creationId xmlns:a16="http://schemas.microsoft.com/office/drawing/2014/main" id="{E67E1902-6DBE-4229-B074-F3144F5BD624}"/>
            </a:ext>
          </a:extLst>
        </xdr:cNvPr>
        <xdr:cNvSpPr/>
      </xdr:nvSpPr>
      <xdr:spPr>
        <a:xfrm>
          <a:off x="11487150" y="9569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448" name="テキスト ボックス 447">
          <a:extLst>
            <a:ext uri="{FF2B5EF4-FFF2-40B4-BE49-F238E27FC236}">
              <a16:creationId xmlns:a16="http://schemas.microsoft.com/office/drawing/2014/main" id="{1DF7710D-724F-4C31-9653-554E8505D555}"/>
            </a:ext>
          </a:extLst>
        </xdr:cNvPr>
        <xdr:cNvSpPr txBox="1"/>
      </xdr:nvSpPr>
      <xdr:spPr>
        <a:xfrm>
          <a:off x="145256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449" name="テキスト ボックス 448">
          <a:extLst>
            <a:ext uri="{FF2B5EF4-FFF2-40B4-BE49-F238E27FC236}">
              <a16:creationId xmlns:a16="http://schemas.microsoft.com/office/drawing/2014/main" id="{21DC449A-E656-4848-B1DB-F38D75617FD5}"/>
            </a:ext>
          </a:extLst>
        </xdr:cNvPr>
        <xdr:cNvSpPr txBox="1"/>
      </xdr:nvSpPr>
      <xdr:spPr>
        <a:xfrm>
          <a:off x="137636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450" name="テキスト ボックス 449">
          <a:extLst>
            <a:ext uri="{FF2B5EF4-FFF2-40B4-BE49-F238E27FC236}">
              <a16:creationId xmlns:a16="http://schemas.microsoft.com/office/drawing/2014/main" id="{6A930492-7D46-44BF-B214-88502FE5A8EE}"/>
            </a:ext>
          </a:extLst>
        </xdr:cNvPr>
        <xdr:cNvSpPr txBox="1"/>
      </xdr:nvSpPr>
      <xdr:spPr>
        <a:xfrm>
          <a:off x="129730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451" name="テキスト ボックス 450">
          <a:extLst>
            <a:ext uri="{FF2B5EF4-FFF2-40B4-BE49-F238E27FC236}">
              <a16:creationId xmlns:a16="http://schemas.microsoft.com/office/drawing/2014/main" id="{16327900-04FE-4A1B-B1B2-3F6D948C00F4}"/>
            </a:ext>
          </a:extLst>
        </xdr:cNvPr>
        <xdr:cNvSpPr txBox="1"/>
      </xdr:nvSpPr>
      <xdr:spPr>
        <a:xfrm>
          <a:off x="121729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452" name="テキスト ボックス 451">
          <a:extLst>
            <a:ext uri="{FF2B5EF4-FFF2-40B4-BE49-F238E27FC236}">
              <a16:creationId xmlns:a16="http://schemas.microsoft.com/office/drawing/2014/main" id="{5726E589-71D3-43C6-A7D3-A9415B1809FD}"/>
            </a:ext>
          </a:extLst>
        </xdr:cNvPr>
        <xdr:cNvSpPr txBox="1"/>
      </xdr:nvSpPr>
      <xdr:spPr>
        <a:xfrm>
          <a:off x="113633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102870</xdr:rowOff>
    </xdr:from>
    <xdr:to>
      <xdr:col>85</xdr:col>
      <xdr:colOff>177800</xdr:colOff>
      <xdr:row>61</xdr:row>
      <xdr:rowOff>33020</xdr:rowOff>
    </xdr:to>
    <xdr:sp macro="" textlink="">
      <xdr:nvSpPr>
        <xdr:cNvPr id="453" name="楕円 452">
          <a:extLst>
            <a:ext uri="{FF2B5EF4-FFF2-40B4-BE49-F238E27FC236}">
              <a16:creationId xmlns:a16="http://schemas.microsoft.com/office/drawing/2014/main" id="{18FAF62B-39E7-4B87-A40A-8D10098BD9C4}"/>
            </a:ext>
          </a:extLst>
        </xdr:cNvPr>
        <xdr:cNvSpPr/>
      </xdr:nvSpPr>
      <xdr:spPr>
        <a:xfrm>
          <a:off x="14649450" y="98215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81280</xdr:rowOff>
    </xdr:from>
    <xdr:ext cx="405130" cy="259080"/>
    <xdr:sp macro="" textlink="">
      <xdr:nvSpPr>
        <xdr:cNvPr id="454" name="【学校施設】&#10;有形固定資産減価償却率該当値テキスト">
          <a:extLst>
            <a:ext uri="{FF2B5EF4-FFF2-40B4-BE49-F238E27FC236}">
              <a16:creationId xmlns:a16="http://schemas.microsoft.com/office/drawing/2014/main" id="{8FFA3D53-6452-4393-BC19-B74F0C52E433}"/>
            </a:ext>
          </a:extLst>
        </xdr:cNvPr>
        <xdr:cNvSpPr txBox="1"/>
      </xdr:nvSpPr>
      <xdr:spPr>
        <a:xfrm>
          <a:off x="14735175" y="9799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73025</xdr:rowOff>
    </xdr:from>
    <xdr:to>
      <xdr:col>81</xdr:col>
      <xdr:colOff>101600</xdr:colOff>
      <xdr:row>61</xdr:row>
      <xdr:rowOff>3175</xdr:rowOff>
    </xdr:to>
    <xdr:sp macro="" textlink="">
      <xdr:nvSpPr>
        <xdr:cNvPr id="455" name="楕円 454">
          <a:extLst>
            <a:ext uri="{FF2B5EF4-FFF2-40B4-BE49-F238E27FC236}">
              <a16:creationId xmlns:a16="http://schemas.microsoft.com/office/drawing/2014/main" id="{18CCC54E-93EA-42EC-9C92-299B982D8F95}"/>
            </a:ext>
          </a:extLst>
        </xdr:cNvPr>
        <xdr:cNvSpPr/>
      </xdr:nvSpPr>
      <xdr:spPr>
        <a:xfrm>
          <a:off x="13887450" y="9788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123825</xdr:rowOff>
    </xdr:from>
    <xdr:to>
      <xdr:col>85</xdr:col>
      <xdr:colOff>127000</xdr:colOff>
      <xdr:row>60</xdr:row>
      <xdr:rowOff>153670</xdr:rowOff>
    </xdr:to>
    <xdr:cxnSp macro="">
      <xdr:nvCxnSpPr>
        <xdr:cNvPr id="456" name="直線コネクタ 455">
          <a:extLst>
            <a:ext uri="{FF2B5EF4-FFF2-40B4-BE49-F238E27FC236}">
              <a16:creationId xmlns:a16="http://schemas.microsoft.com/office/drawing/2014/main" id="{EE505CC7-7A2B-4924-83F0-C432E109925F}"/>
            </a:ext>
          </a:extLst>
        </xdr:cNvPr>
        <xdr:cNvCxnSpPr/>
      </xdr:nvCxnSpPr>
      <xdr:spPr>
        <a:xfrm>
          <a:off x="13935075" y="9836150"/>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11430</xdr:rowOff>
    </xdr:from>
    <xdr:to>
      <xdr:col>76</xdr:col>
      <xdr:colOff>165100</xdr:colOff>
      <xdr:row>60</xdr:row>
      <xdr:rowOff>113030</xdr:rowOff>
    </xdr:to>
    <xdr:sp macro="" textlink="">
      <xdr:nvSpPr>
        <xdr:cNvPr id="457" name="楕円 456">
          <a:extLst>
            <a:ext uri="{FF2B5EF4-FFF2-40B4-BE49-F238E27FC236}">
              <a16:creationId xmlns:a16="http://schemas.microsoft.com/office/drawing/2014/main" id="{57C6FE92-183D-4B18-B0A0-CE185BCD1033}"/>
            </a:ext>
          </a:extLst>
        </xdr:cNvPr>
        <xdr:cNvSpPr/>
      </xdr:nvSpPr>
      <xdr:spPr>
        <a:xfrm>
          <a:off x="13096875" y="97237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62230</xdr:rowOff>
    </xdr:from>
    <xdr:to>
      <xdr:col>81</xdr:col>
      <xdr:colOff>50800</xdr:colOff>
      <xdr:row>60</xdr:row>
      <xdr:rowOff>123825</xdr:rowOff>
    </xdr:to>
    <xdr:cxnSp macro="">
      <xdr:nvCxnSpPr>
        <xdr:cNvPr id="458" name="直線コネクタ 457">
          <a:extLst>
            <a:ext uri="{FF2B5EF4-FFF2-40B4-BE49-F238E27FC236}">
              <a16:creationId xmlns:a16="http://schemas.microsoft.com/office/drawing/2014/main" id="{59DDFAB6-E674-465B-AC3F-804AC32C5C45}"/>
            </a:ext>
          </a:extLst>
        </xdr:cNvPr>
        <xdr:cNvCxnSpPr/>
      </xdr:nvCxnSpPr>
      <xdr:spPr>
        <a:xfrm>
          <a:off x="13144500" y="9780905"/>
          <a:ext cx="79057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133985</xdr:rowOff>
    </xdr:from>
    <xdr:to>
      <xdr:col>72</xdr:col>
      <xdr:colOff>38100</xdr:colOff>
      <xdr:row>60</xdr:row>
      <xdr:rowOff>64135</xdr:rowOff>
    </xdr:to>
    <xdr:sp macro="" textlink="">
      <xdr:nvSpPr>
        <xdr:cNvPr id="459" name="楕円 458">
          <a:extLst>
            <a:ext uri="{FF2B5EF4-FFF2-40B4-BE49-F238E27FC236}">
              <a16:creationId xmlns:a16="http://schemas.microsoft.com/office/drawing/2014/main" id="{3E7E1D21-39C5-4E1F-A50C-5997028247BB}"/>
            </a:ext>
          </a:extLst>
        </xdr:cNvPr>
        <xdr:cNvSpPr/>
      </xdr:nvSpPr>
      <xdr:spPr>
        <a:xfrm>
          <a:off x="12296775" y="96875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13335</xdr:rowOff>
    </xdr:from>
    <xdr:to>
      <xdr:col>76</xdr:col>
      <xdr:colOff>114300</xdr:colOff>
      <xdr:row>60</xdr:row>
      <xdr:rowOff>62230</xdr:rowOff>
    </xdr:to>
    <xdr:cxnSp macro="">
      <xdr:nvCxnSpPr>
        <xdr:cNvPr id="460" name="直線コネクタ 459">
          <a:extLst>
            <a:ext uri="{FF2B5EF4-FFF2-40B4-BE49-F238E27FC236}">
              <a16:creationId xmlns:a16="http://schemas.microsoft.com/office/drawing/2014/main" id="{674074CE-6314-4058-8763-8BAFE05A0EA4}"/>
            </a:ext>
          </a:extLst>
        </xdr:cNvPr>
        <xdr:cNvCxnSpPr/>
      </xdr:nvCxnSpPr>
      <xdr:spPr>
        <a:xfrm>
          <a:off x="12344400" y="9725660"/>
          <a:ext cx="8001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71755</xdr:rowOff>
    </xdr:from>
    <xdr:to>
      <xdr:col>67</xdr:col>
      <xdr:colOff>101600</xdr:colOff>
      <xdr:row>60</xdr:row>
      <xdr:rowOff>1905</xdr:rowOff>
    </xdr:to>
    <xdr:sp macro="" textlink="">
      <xdr:nvSpPr>
        <xdr:cNvPr id="461" name="楕円 460">
          <a:extLst>
            <a:ext uri="{FF2B5EF4-FFF2-40B4-BE49-F238E27FC236}">
              <a16:creationId xmlns:a16="http://schemas.microsoft.com/office/drawing/2014/main" id="{2E449104-DEA5-4DD1-A003-E5958A8C118F}"/>
            </a:ext>
          </a:extLst>
        </xdr:cNvPr>
        <xdr:cNvSpPr/>
      </xdr:nvSpPr>
      <xdr:spPr>
        <a:xfrm>
          <a:off x="11487150" y="96221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122555</xdr:rowOff>
    </xdr:from>
    <xdr:to>
      <xdr:col>71</xdr:col>
      <xdr:colOff>177800</xdr:colOff>
      <xdr:row>60</xdr:row>
      <xdr:rowOff>13335</xdr:rowOff>
    </xdr:to>
    <xdr:cxnSp macro="">
      <xdr:nvCxnSpPr>
        <xdr:cNvPr id="462" name="直線コネクタ 461">
          <a:extLst>
            <a:ext uri="{FF2B5EF4-FFF2-40B4-BE49-F238E27FC236}">
              <a16:creationId xmlns:a16="http://schemas.microsoft.com/office/drawing/2014/main" id="{1E89C229-D00F-4CA7-8F1D-6A19ECED51F7}"/>
            </a:ext>
          </a:extLst>
        </xdr:cNvPr>
        <xdr:cNvCxnSpPr/>
      </xdr:nvCxnSpPr>
      <xdr:spPr>
        <a:xfrm>
          <a:off x="11534775" y="9679305"/>
          <a:ext cx="8096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93345</xdr:rowOff>
    </xdr:from>
    <xdr:ext cx="405130" cy="259080"/>
    <xdr:sp macro="" textlink="">
      <xdr:nvSpPr>
        <xdr:cNvPr id="463" name="n_1aveValue【学校施設】&#10;有形固定資産減価償却率">
          <a:extLst>
            <a:ext uri="{FF2B5EF4-FFF2-40B4-BE49-F238E27FC236}">
              <a16:creationId xmlns:a16="http://schemas.microsoft.com/office/drawing/2014/main" id="{166A0AE7-C5A0-44C3-B1A8-7C906DC0E9F0}"/>
            </a:ext>
          </a:extLst>
        </xdr:cNvPr>
        <xdr:cNvSpPr txBox="1"/>
      </xdr:nvSpPr>
      <xdr:spPr>
        <a:xfrm>
          <a:off x="13745210" y="9484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153670</xdr:rowOff>
    </xdr:from>
    <xdr:ext cx="401955" cy="259080"/>
    <xdr:sp macro="" textlink="">
      <xdr:nvSpPr>
        <xdr:cNvPr id="464" name="n_2aveValue【学校施設】&#10;有形固定資産減価償却率">
          <a:extLst>
            <a:ext uri="{FF2B5EF4-FFF2-40B4-BE49-F238E27FC236}">
              <a16:creationId xmlns:a16="http://schemas.microsoft.com/office/drawing/2014/main" id="{0847C60F-06FC-46F1-A499-86762BDDD517}"/>
            </a:ext>
          </a:extLst>
        </xdr:cNvPr>
        <xdr:cNvSpPr txBox="1"/>
      </xdr:nvSpPr>
      <xdr:spPr>
        <a:xfrm>
          <a:off x="12964160" y="93833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111125</xdr:rowOff>
    </xdr:from>
    <xdr:ext cx="401955" cy="255905"/>
    <xdr:sp macro="" textlink="">
      <xdr:nvSpPr>
        <xdr:cNvPr id="465" name="n_3aveValue【学校施設】&#10;有形固定資産減価償却率">
          <a:extLst>
            <a:ext uri="{FF2B5EF4-FFF2-40B4-BE49-F238E27FC236}">
              <a16:creationId xmlns:a16="http://schemas.microsoft.com/office/drawing/2014/main" id="{8D54F2F7-840B-49C2-A3D2-0C3DA1258AE1}"/>
            </a:ext>
          </a:extLst>
        </xdr:cNvPr>
        <xdr:cNvSpPr txBox="1"/>
      </xdr:nvSpPr>
      <xdr:spPr>
        <a:xfrm>
          <a:off x="12164060" y="93408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133985</xdr:rowOff>
    </xdr:from>
    <xdr:ext cx="401955" cy="255905"/>
    <xdr:sp macro="" textlink="">
      <xdr:nvSpPr>
        <xdr:cNvPr id="466" name="n_4aveValue【学校施設】&#10;有形固定資産減価償却率">
          <a:extLst>
            <a:ext uri="{FF2B5EF4-FFF2-40B4-BE49-F238E27FC236}">
              <a16:creationId xmlns:a16="http://schemas.microsoft.com/office/drawing/2014/main" id="{D3F05238-5582-4EAB-8AD1-5B9EBA5A6B45}"/>
            </a:ext>
          </a:extLst>
        </xdr:cNvPr>
        <xdr:cNvSpPr txBox="1"/>
      </xdr:nvSpPr>
      <xdr:spPr>
        <a:xfrm>
          <a:off x="11354435" y="93637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166370</xdr:rowOff>
    </xdr:from>
    <xdr:ext cx="405130" cy="255905"/>
    <xdr:sp macro="" textlink="">
      <xdr:nvSpPr>
        <xdr:cNvPr id="467" name="n_1mainValue【学校施設】&#10;有形固定資産減価償却率">
          <a:extLst>
            <a:ext uri="{FF2B5EF4-FFF2-40B4-BE49-F238E27FC236}">
              <a16:creationId xmlns:a16="http://schemas.microsoft.com/office/drawing/2014/main" id="{16933F88-00F5-4345-BD4E-99BA6C7E50E4}"/>
            </a:ext>
          </a:extLst>
        </xdr:cNvPr>
        <xdr:cNvSpPr txBox="1"/>
      </xdr:nvSpPr>
      <xdr:spPr>
        <a:xfrm>
          <a:off x="13745210" y="98786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104140</xdr:rowOff>
    </xdr:from>
    <xdr:ext cx="401955" cy="259080"/>
    <xdr:sp macro="" textlink="">
      <xdr:nvSpPr>
        <xdr:cNvPr id="468" name="n_2mainValue【学校施設】&#10;有形固定資産減価償却率">
          <a:extLst>
            <a:ext uri="{FF2B5EF4-FFF2-40B4-BE49-F238E27FC236}">
              <a16:creationId xmlns:a16="http://schemas.microsoft.com/office/drawing/2014/main" id="{1C3A4B63-30F6-4171-9DF1-62F55AE18DD9}"/>
            </a:ext>
          </a:extLst>
        </xdr:cNvPr>
        <xdr:cNvSpPr txBox="1"/>
      </xdr:nvSpPr>
      <xdr:spPr>
        <a:xfrm>
          <a:off x="12964160" y="98228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55245</xdr:rowOff>
    </xdr:from>
    <xdr:ext cx="401955" cy="255905"/>
    <xdr:sp macro="" textlink="">
      <xdr:nvSpPr>
        <xdr:cNvPr id="469" name="n_3mainValue【学校施設】&#10;有形固定資産減価償却率">
          <a:extLst>
            <a:ext uri="{FF2B5EF4-FFF2-40B4-BE49-F238E27FC236}">
              <a16:creationId xmlns:a16="http://schemas.microsoft.com/office/drawing/2014/main" id="{B351A160-B095-4FFD-8FAC-17ECB6275E95}"/>
            </a:ext>
          </a:extLst>
        </xdr:cNvPr>
        <xdr:cNvSpPr txBox="1"/>
      </xdr:nvSpPr>
      <xdr:spPr>
        <a:xfrm>
          <a:off x="12164060" y="97707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164465</xdr:rowOff>
    </xdr:from>
    <xdr:ext cx="401955" cy="259080"/>
    <xdr:sp macro="" textlink="">
      <xdr:nvSpPr>
        <xdr:cNvPr id="470" name="n_4mainValue【学校施設】&#10;有形固定資産減価償却率">
          <a:extLst>
            <a:ext uri="{FF2B5EF4-FFF2-40B4-BE49-F238E27FC236}">
              <a16:creationId xmlns:a16="http://schemas.microsoft.com/office/drawing/2014/main" id="{34D11D86-01A3-4A16-A4CE-5A1CE74B2A09}"/>
            </a:ext>
          </a:extLst>
        </xdr:cNvPr>
        <xdr:cNvSpPr txBox="1"/>
      </xdr:nvSpPr>
      <xdr:spPr>
        <a:xfrm>
          <a:off x="11354435" y="97148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D3490766-AD05-4E76-8A6B-E39B77244B8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5F830016-5206-4B3D-BEF4-9309B8552977}"/>
            </a:ext>
          </a:extLst>
        </xdr:cNvPr>
        <xdr:cNvSpPr/>
      </xdr:nvSpPr>
      <xdr:spPr>
        <a:xfrm>
          <a:off x="16583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B09E2A2C-FED7-43F0-9D62-4C6C2AA96655}"/>
            </a:ext>
          </a:extLst>
        </xdr:cNvPr>
        <xdr:cNvSpPr/>
      </xdr:nvSpPr>
      <xdr:spPr>
        <a:xfrm>
          <a:off x="16583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F4E29DC5-4F5E-4BB9-B48A-736A555B84A9}"/>
            </a:ext>
          </a:extLst>
        </xdr:cNvPr>
        <xdr:cNvSpPr/>
      </xdr:nvSpPr>
      <xdr:spPr>
        <a:xfrm>
          <a:off x="174879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871F6C6C-18D1-4B2A-BA38-CD019625F804}"/>
            </a:ext>
          </a:extLst>
        </xdr:cNvPr>
        <xdr:cNvSpPr/>
      </xdr:nvSpPr>
      <xdr:spPr>
        <a:xfrm>
          <a:off x="174879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C1205C43-9FB1-415C-BE26-0E0365510A37}"/>
            </a:ext>
          </a:extLst>
        </xdr:cNvPr>
        <xdr:cNvSpPr/>
      </xdr:nvSpPr>
      <xdr:spPr>
        <a:xfrm>
          <a:off x="18516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F6A7326E-27A1-45EA-9EF9-046C2FDBEC26}"/>
            </a:ext>
          </a:extLst>
        </xdr:cNvPr>
        <xdr:cNvSpPr/>
      </xdr:nvSpPr>
      <xdr:spPr>
        <a:xfrm>
          <a:off x="18516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821450BB-3E08-46FF-B8E1-46082533D295}"/>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479" name="テキスト ボックス 478">
          <a:extLst>
            <a:ext uri="{FF2B5EF4-FFF2-40B4-BE49-F238E27FC236}">
              <a16:creationId xmlns:a16="http://schemas.microsoft.com/office/drawing/2014/main" id="{299F5AA6-C6A8-4AC6-BBF9-4CC231B5E8B9}"/>
            </a:ext>
          </a:extLst>
        </xdr:cNvPr>
        <xdr:cNvSpPr txBox="1"/>
      </xdr:nvSpPr>
      <xdr:spPr>
        <a:xfrm>
          <a:off x="16440150" y="84582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D363DF19-54A0-4558-9468-41162444B770}"/>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185" cy="255905"/>
    <xdr:sp macro="" textlink="">
      <xdr:nvSpPr>
        <xdr:cNvPr id="481" name="テキスト ボックス 480">
          <a:extLst>
            <a:ext uri="{FF2B5EF4-FFF2-40B4-BE49-F238E27FC236}">
              <a16:creationId xmlns:a16="http://schemas.microsoft.com/office/drawing/2014/main" id="{FB37C6D3-DAC6-4C1A-88AE-294DAE72F980}"/>
            </a:ext>
          </a:extLst>
        </xdr:cNvPr>
        <xdr:cNvSpPr txBox="1"/>
      </xdr:nvSpPr>
      <xdr:spPr>
        <a:xfrm>
          <a:off x="16052165" y="106654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2" name="直線コネクタ 481">
          <a:extLst>
            <a:ext uri="{FF2B5EF4-FFF2-40B4-BE49-F238E27FC236}">
              <a16:creationId xmlns:a16="http://schemas.microsoft.com/office/drawing/2014/main" id="{C4A2D689-5D33-412A-9BFD-E8A4FA31D43F}"/>
            </a:ext>
          </a:extLst>
        </xdr:cNvPr>
        <xdr:cNvCxnSpPr/>
      </xdr:nvCxnSpPr>
      <xdr:spPr>
        <a:xfrm>
          <a:off x="16459200" y="1036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185" cy="255905"/>
    <xdr:sp macro="" textlink="">
      <xdr:nvSpPr>
        <xdr:cNvPr id="483" name="テキスト ボックス 482">
          <a:extLst>
            <a:ext uri="{FF2B5EF4-FFF2-40B4-BE49-F238E27FC236}">
              <a16:creationId xmlns:a16="http://schemas.microsoft.com/office/drawing/2014/main" id="{8AB367F5-D282-4A63-86FE-07F18D19A41A}"/>
            </a:ext>
          </a:extLst>
        </xdr:cNvPr>
        <xdr:cNvSpPr txBox="1"/>
      </xdr:nvSpPr>
      <xdr:spPr>
        <a:xfrm>
          <a:off x="16052165" y="102273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4" name="直線コネクタ 483">
          <a:extLst>
            <a:ext uri="{FF2B5EF4-FFF2-40B4-BE49-F238E27FC236}">
              <a16:creationId xmlns:a16="http://schemas.microsoft.com/office/drawing/2014/main" id="{C60F54D9-6E94-4E81-87F3-61ACCCF1E5DB}"/>
            </a:ext>
          </a:extLst>
        </xdr:cNvPr>
        <xdr:cNvCxnSpPr/>
      </xdr:nvCxnSpPr>
      <xdr:spPr>
        <a:xfrm>
          <a:off x="16459200" y="993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185" cy="255905"/>
    <xdr:sp macro="" textlink="">
      <xdr:nvSpPr>
        <xdr:cNvPr id="485" name="テキスト ボックス 484">
          <a:extLst>
            <a:ext uri="{FF2B5EF4-FFF2-40B4-BE49-F238E27FC236}">
              <a16:creationId xmlns:a16="http://schemas.microsoft.com/office/drawing/2014/main" id="{671BEA03-F323-478A-B7E9-0DAC16E906CC}"/>
            </a:ext>
          </a:extLst>
        </xdr:cNvPr>
        <xdr:cNvSpPr txBox="1"/>
      </xdr:nvSpPr>
      <xdr:spPr>
        <a:xfrm>
          <a:off x="16052165" y="979868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6" name="直線コネクタ 485">
          <a:extLst>
            <a:ext uri="{FF2B5EF4-FFF2-40B4-BE49-F238E27FC236}">
              <a16:creationId xmlns:a16="http://schemas.microsoft.com/office/drawing/2014/main" id="{FD327419-E695-4145-B24E-8F0CBFB491CF}"/>
            </a:ext>
          </a:extLst>
        </xdr:cNvPr>
        <xdr:cNvCxnSpPr/>
      </xdr:nvCxnSpPr>
      <xdr:spPr>
        <a:xfrm>
          <a:off x="16459200" y="950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185" cy="255905"/>
    <xdr:sp macro="" textlink="">
      <xdr:nvSpPr>
        <xdr:cNvPr id="487" name="テキスト ボックス 486">
          <a:extLst>
            <a:ext uri="{FF2B5EF4-FFF2-40B4-BE49-F238E27FC236}">
              <a16:creationId xmlns:a16="http://schemas.microsoft.com/office/drawing/2014/main" id="{705C3CC3-58DE-48F0-AE8A-90415CFB45C1}"/>
            </a:ext>
          </a:extLst>
        </xdr:cNvPr>
        <xdr:cNvSpPr txBox="1"/>
      </xdr:nvSpPr>
      <xdr:spPr>
        <a:xfrm>
          <a:off x="16052165" y="93700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8" name="直線コネクタ 487">
          <a:extLst>
            <a:ext uri="{FF2B5EF4-FFF2-40B4-BE49-F238E27FC236}">
              <a16:creationId xmlns:a16="http://schemas.microsoft.com/office/drawing/2014/main" id="{21699223-0852-4651-8EE0-DDB14F98E75F}"/>
            </a:ext>
          </a:extLst>
        </xdr:cNvPr>
        <xdr:cNvCxnSpPr/>
      </xdr:nvCxnSpPr>
      <xdr:spPr>
        <a:xfrm>
          <a:off x="16459200" y="9067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185" cy="255905"/>
    <xdr:sp macro="" textlink="">
      <xdr:nvSpPr>
        <xdr:cNvPr id="489" name="テキスト ボックス 488">
          <a:extLst>
            <a:ext uri="{FF2B5EF4-FFF2-40B4-BE49-F238E27FC236}">
              <a16:creationId xmlns:a16="http://schemas.microsoft.com/office/drawing/2014/main" id="{CDD99F0D-CD85-4EAA-A9D2-06AD756F7F2E}"/>
            </a:ext>
          </a:extLst>
        </xdr:cNvPr>
        <xdr:cNvSpPr txBox="1"/>
      </xdr:nvSpPr>
      <xdr:spPr>
        <a:xfrm>
          <a:off x="16052165" y="89319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0D11509B-C2C8-4035-958E-8DE755C2911D}"/>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491" name="テキスト ボックス 490">
          <a:extLst>
            <a:ext uri="{FF2B5EF4-FFF2-40B4-BE49-F238E27FC236}">
              <a16:creationId xmlns:a16="http://schemas.microsoft.com/office/drawing/2014/main" id="{2730459A-B2CD-45F9-AB6F-7EFAFC482003}"/>
            </a:ext>
          </a:extLst>
        </xdr:cNvPr>
        <xdr:cNvSpPr txBox="1"/>
      </xdr:nvSpPr>
      <xdr:spPr>
        <a:xfrm>
          <a:off x="16052165" y="850328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AB652E65-8B9E-4638-85EB-D5080EDB9FA4}"/>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60960</xdr:rowOff>
    </xdr:from>
    <xdr:to>
      <xdr:col>116</xdr:col>
      <xdr:colOff>62865</xdr:colOff>
      <xdr:row>62</xdr:row>
      <xdr:rowOff>163195</xdr:rowOff>
    </xdr:to>
    <xdr:cxnSp macro="">
      <xdr:nvCxnSpPr>
        <xdr:cNvPr id="493" name="直線コネクタ 492">
          <a:extLst>
            <a:ext uri="{FF2B5EF4-FFF2-40B4-BE49-F238E27FC236}">
              <a16:creationId xmlns:a16="http://schemas.microsoft.com/office/drawing/2014/main" id="{43518999-7BE1-45DA-B853-5CA69867E156}"/>
            </a:ext>
          </a:extLst>
        </xdr:cNvPr>
        <xdr:cNvCxnSpPr/>
      </xdr:nvCxnSpPr>
      <xdr:spPr>
        <a:xfrm flipV="1">
          <a:off x="19954240" y="8970010"/>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167005</xdr:rowOff>
    </xdr:from>
    <xdr:ext cx="469900" cy="255905"/>
    <xdr:sp macro="" textlink="">
      <xdr:nvSpPr>
        <xdr:cNvPr id="494" name="【学校施設】&#10;一人当たり面積最小値テキスト">
          <a:extLst>
            <a:ext uri="{FF2B5EF4-FFF2-40B4-BE49-F238E27FC236}">
              <a16:creationId xmlns:a16="http://schemas.microsoft.com/office/drawing/2014/main" id="{1FE0C9EF-FFBA-429E-869B-8C47F21A72E1}"/>
            </a:ext>
          </a:extLst>
        </xdr:cNvPr>
        <xdr:cNvSpPr txBox="1"/>
      </xdr:nvSpPr>
      <xdr:spPr>
        <a:xfrm>
          <a:off x="19992975" y="102031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1.393</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163195</xdr:rowOff>
    </xdr:from>
    <xdr:to>
      <xdr:col>116</xdr:col>
      <xdr:colOff>152400</xdr:colOff>
      <xdr:row>62</xdr:row>
      <xdr:rowOff>163195</xdr:rowOff>
    </xdr:to>
    <xdr:cxnSp macro="">
      <xdr:nvCxnSpPr>
        <xdr:cNvPr id="495" name="直線コネクタ 494">
          <a:extLst>
            <a:ext uri="{FF2B5EF4-FFF2-40B4-BE49-F238E27FC236}">
              <a16:creationId xmlns:a16="http://schemas.microsoft.com/office/drawing/2014/main" id="{89D6612F-F74F-4438-A929-EA9D54F7F023}"/>
            </a:ext>
          </a:extLst>
        </xdr:cNvPr>
        <xdr:cNvCxnSpPr/>
      </xdr:nvCxnSpPr>
      <xdr:spPr>
        <a:xfrm>
          <a:off x="19878675" y="10199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7620</xdr:rowOff>
    </xdr:from>
    <xdr:ext cx="469900" cy="255905"/>
    <xdr:sp macro="" textlink="">
      <xdr:nvSpPr>
        <xdr:cNvPr id="496" name="【学校施設】&#10;一人当たり面積最大値テキスト">
          <a:extLst>
            <a:ext uri="{FF2B5EF4-FFF2-40B4-BE49-F238E27FC236}">
              <a16:creationId xmlns:a16="http://schemas.microsoft.com/office/drawing/2014/main" id="{D58A8DFC-8888-4893-AC9D-DA41F729C590}"/>
            </a:ext>
          </a:extLst>
        </xdr:cNvPr>
        <xdr:cNvSpPr txBox="1"/>
      </xdr:nvSpPr>
      <xdr:spPr>
        <a:xfrm>
          <a:off x="19992975" y="87547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60960</xdr:rowOff>
    </xdr:from>
    <xdr:to>
      <xdr:col>116</xdr:col>
      <xdr:colOff>152400</xdr:colOff>
      <xdr:row>55</xdr:row>
      <xdr:rowOff>60960</xdr:rowOff>
    </xdr:to>
    <xdr:cxnSp macro="">
      <xdr:nvCxnSpPr>
        <xdr:cNvPr id="497" name="直線コネクタ 496">
          <a:extLst>
            <a:ext uri="{FF2B5EF4-FFF2-40B4-BE49-F238E27FC236}">
              <a16:creationId xmlns:a16="http://schemas.microsoft.com/office/drawing/2014/main" id="{64B60276-556A-42E7-9F1F-432E045EEF3A}"/>
            </a:ext>
          </a:extLst>
        </xdr:cNvPr>
        <xdr:cNvCxnSpPr/>
      </xdr:nvCxnSpPr>
      <xdr:spPr>
        <a:xfrm>
          <a:off x="19878675" y="8970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10160</xdr:rowOff>
    </xdr:from>
    <xdr:ext cx="469900" cy="259080"/>
    <xdr:sp macro="" textlink="">
      <xdr:nvSpPr>
        <xdr:cNvPr id="498" name="【学校施設】&#10;一人当たり面積平均値テキスト">
          <a:extLst>
            <a:ext uri="{FF2B5EF4-FFF2-40B4-BE49-F238E27FC236}">
              <a16:creationId xmlns:a16="http://schemas.microsoft.com/office/drawing/2014/main" id="{114356B9-2FD7-43D6-98E5-903C98613FE2}"/>
            </a:ext>
          </a:extLst>
        </xdr:cNvPr>
        <xdr:cNvSpPr txBox="1"/>
      </xdr:nvSpPr>
      <xdr:spPr>
        <a:xfrm>
          <a:off x="19992975" y="97224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158750</xdr:rowOff>
    </xdr:from>
    <xdr:to>
      <xdr:col>116</xdr:col>
      <xdr:colOff>114300</xdr:colOff>
      <xdr:row>61</xdr:row>
      <xdr:rowOff>88900</xdr:rowOff>
    </xdr:to>
    <xdr:sp macro="" textlink="">
      <xdr:nvSpPr>
        <xdr:cNvPr id="499" name="フローチャート: 判断 498">
          <a:extLst>
            <a:ext uri="{FF2B5EF4-FFF2-40B4-BE49-F238E27FC236}">
              <a16:creationId xmlns:a16="http://schemas.microsoft.com/office/drawing/2014/main" id="{A5C5D9D9-55EE-4C0A-B69E-0E89B940ED23}"/>
            </a:ext>
          </a:extLst>
        </xdr:cNvPr>
        <xdr:cNvSpPr/>
      </xdr:nvSpPr>
      <xdr:spPr>
        <a:xfrm>
          <a:off x="19897725" y="9877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6985</xdr:rowOff>
    </xdr:from>
    <xdr:to>
      <xdr:col>112</xdr:col>
      <xdr:colOff>38100</xdr:colOff>
      <xdr:row>61</xdr:row>
      <xdr:rowOff>109220</xdr:rowOff>
    </xdr:to>
    <xdr:sp macro="" textlink="">
      <xdr:nvSpPr>
        <xdr:cNvPr id="500" name="フローチャート: 判断 499">
          <a:extLst>
            <a:ext uri="{FF2B5EF4-FFF2-40B4-BE49-F238E27FC236}">
              <a16:creationId xmlns:a16="http://schemas.microsoft.com/office/drawing/2014/main" id="{54816FF8-4BD9-4EDA-BC44-47B765BBFA24}"/>
            </a:ext>
          </a:extLst>
        </xdr:cNvPr>
        <xdr:cNvSpPr/>
      </xdr:nvSpPr>
      <xdr:spPr>
        <a:xfrm>
          <a:off x="19154775" y="988758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29845</xdr:rowOff>
    </xdr:from>
    <xdr:to>
      <xdr:col>107</xdr:col>
      <xdr:colOff>101600</xdr:colOff>
      <xdr:row>61</xdr:row>
      <xdr:rowOff>132080</xdr:rowOff>
    </xdr:to>
    <xdr:sp macro="" textlink="">
      <xdr:nvSpPr>
        <xdr:cNvPr id="501" name="フローチャート: 判断 500">
          <a:extLst>
            <a:ext uri="{FF2B5EF4-FFF2-40B4-BE49-F238E27FC236}">
              <a16:creationId xmlns:a16="http://schemas.microsoft.com/office/drawing/2014/main" id="{CD16A855-85FD-44D3-93BC-CF937FB90F4B}"/>
            </a:ext>
          </a:extLst>
        </xdr:cNvPr>
        <xdr:cNvSpPr/>
      </xdr:nvSpPr>
      <xdr:spPr>
        <a:xfrm>
          <a:off x="18345150" y="9904095"/>
          <a:ext cx="10477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13970</xdr:rowOff>
    </xdr:from>
    <xdr:to>
      <xdr:col>102</xdr:col>
      <xdr:colOff>165100</xdr:colOff>
      <xdr:row>61</xdr:row>
      <xdr:rowOff>115570</xdr:rowOff>
    </xdr:to>
    <xdr:sp macro="" textlink="">
      <xdr:nvSpPr>
        <xdr:cNvPr id="502" name="フローチャート: 判断 501">
          <a:extLst>
            <a:ext uri="{FF2B5EF4-FFF2-40B4-BE49-F238E27FC236}">
              <a16:creationId xmlns:a16="http://schemas.microsoft.com/office/drawing/2014/main" id="{356D7263-3E00-4C66-A987-1A1E793EA2EC}"/>
            </a:ext>
          </a:extLst>
        </xdr:cNvPr>
        <xdr:cNvSpPr/>
      </xdr:nvSpPr>
      <xdr:spPr>
        <a:xfrm>
          <a:off x="17554575" y="98882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27305</xdr:rowOff>
    </xdr:from>
    <xdr:to>
      <xdr:col>98</xdr:col>
      <xdr:colOff>38100</xdr:colOff>
      <xdr:row>61</xdr:row>
      <xdr:rowOff>128905</xdr:rowOff>
    </xdr:to>
    <xdr:sp macro="" textlink="">
      <xdr:nvSpPr>
        <xdr:cNvPr id="503" name="フローチャート: 判断 502">
          <a:extLst>
            <a:ext uri="{FF2B5EF4-FFF2-40B4-BE49-F238E27FC236}">
              <a16:creationId xmlns:a16="http://schemas.microsoft.com/office/drawing/2014/main" id="{1F974A77-0083-4011-A225-5F8D621E434B}"/>
            </a:ext>
          </a:extLst>
        </xdr:cNvPr>
        <xdr:cNvSpPr/>
      </xdr:nvSpPr>
      <xdr:spPr>
        <a:xfrm>
          <a:off x="16754475" y="99079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504" name="テキスト ボックス 503">
          <a:extLst>
            <a:ext uri="{FF2B5EF4-FFF2-40B4-BE49-F238E27FC236}">
              <a16:creationId xmlns:a16="http://schemas.microsoft.com/office/drawing/2014/main" id="{21C6FEDB-37D8-4B32-802D-0D950B38F579}"/>
            </a:ext>
          </a:extLst>
        </xdr:cNvPr>
        <xdr:cNvSpPr txBox="1"/>
      </xdr:nvSpPr>
      <xdr:spPr>
        <a:xfrm>
          <a:off x="197834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505" name="テキスト ボックス 504">
          <a:extLst>
            <a:ext uri="{FF2B5EF4-FFF2-40B4-BE49-F238E27FC236}">
              <a16:creationId xmlns:a16="http://schemas.microsoft.com/office/drawing/2014/main" id="{EF086337-9B49-4037-90E6-B8F679A1C353}"/>
            </a:ext>
          </a:extLst>
        </xdr:cNvPr>
        <xdr:cNvSpPr txBox="1"/>
      </xdr:nvSpPr>
      <xdr:spPr>
        <a:xfrm>
          <a:off x="190309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506" name="テキスト ボックス 505">
          <a:extLst>
            <a:ext uri="{FF2B5EF4-FFF2-40B4-BE49-F238E27FC236}">
              <a16:creationId xmlns:a16="http://schemas.microsoft.com/office/drawing/2014/main" id="{33401D47-77C9-41E9-B904-7B4C2B1596DB}"/>
            </a:ext>
          </a:extLst>
        </xdr:cNvPr>
        <xdr:cNvSpPr txBox="1"/>
      </xdr:nvSpPr>
      <xdr:spPr>
        <a:xfrm>
          <a:off x="182213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507" name="テキスト ボックス 506">
          <a:extLst>
            <a:ext uri="{FF2B5EF4-FFF2-40B4-BE49-F238E27FC236}">
              <a16:creationId xmlns:a16="http://schemas.microsoft.com/office/drawing/2014/main" id="{4FCC8E82-3FA9-4F8A-84DD-5A68B7E6755F}"/>
            </a:ext>
          </a:extLst>
        </xdr:cNvPr>
        <xdr:cNvSpPr txBox="1"/>
      </xdr:nvSpPr>
      <xdr:spPr>
        <a:xfrm>
          <a:off x="174307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508" name="テキスト ボックス 507">
          <a:extLst>
            <a:ext uri="{FF2B5EF4-FFF2-40B4-BE49-F238E27FC236}">
              <a16:creationId xmlns:a16="http://schemas.microsoft.com/office/drawing/2014/main" id="{A4092C3A-986A-4F2D-A8A2-6B9EF6A5CFC4}"/>
            </a:ext>
          </a:extLst>
        </xdr:cNvPr>
        <xdr:cNvSpPr txBox="1"/>
      </xdr:nvSpPr>
      <xdr:spPr>
        <a:xfrm>
          <a:off x="166306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40640</xdr:rowOff>
    </xdr:from>
    <xdr:to>
      <xdr:col>116</xdr:col>
      <xdr:colOff>114300</xdr:colOff>
      <xdr:row>62</xdr:row>
      <xdr:rowOff>141605</xdr:rowOff>
    </xdr:to>
    <xdr:sp macro="" textlink="">
      <xdr:nvSpPr>
        <xdr:cNvPr id="509" name="楕円 508">
          <a:extLst>
            <a:ext uri="{FF2B5EF4-FFF2-40B4-BE49-F238E27FC236}">
              <a16:creationId xmlns:a16="http://schemas.microsoft.com/office/drawing/2014/main" id="{6B4C06ED-AFD2-4EE6-8FCE-29F24D346759}"/>
            </a:ext>
          </a:extLst>
        </xdr:cNvPr>
        <xdr:cNvSpPr/>
      </xdr:nvSpPr>
      <xdr:spPr>
        <a:xfrm>
          <a:off x="19897725" y="10079990"/>
          <a:ext cx="10477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126365</xdr:rowOff>
    </xdr:from>
    <xdr:ext cx="469900" cy="259080"/>
    <xdr:sp macro="" textlink="">
      <xdr:nvSpPr>
        <xdr:cNvPr id="510" name="【学校施設】&#10;一人当たり面積該当値テキスト">
          <a:extLst>
            <a:ext uri="{FF2B5EF4-FFF2-40B4-BE49-F238E27FC236}">
              <a16:creationId xmlns:a16="http://schemas.microsoft.com/office/drawing/2014/main" id="{87EB84FE-D0E2-4CD6-A234-914D5EEF13C8}"/>
            </a:ext>
          </a:extLst>
        </xdr:cNvPr>
        <xdr:cNvSpPr txBox="1"/>
      </xdr:nvSpPr>
      <xdr:spPr>
        <a:xfrm>
          <a:off x="19992975" y="10000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17780</xdr:rowOff>
    </xdr:from>
    <xdr:to>
      <xdr:col>112</xdr:col>
      <xdr:colOff>38100</xdr:colOff>
      <xdr:row>62</xdr:row>
      <xdr:rowOff>118745</xdr:rowOff>
    </xdr:to>
    <xdr:sp macro="" textlink="">
      <xdr:nvSpPr>
        <xdr:cNvPr id="511" name="楕円 510">
          <a:extLst>
            <a:ext uri="{FF2B5EF4-FFF2-40B4-BE49-F238E27FC236}">
              <a16:creationId xmlns:a16="http://schemas.microsoft.com/office/drawing/2014/main" id="{45120C86-8F38-4BD8-997A-37A246375B58}"/>
            </a:ext>
          </a:extLst>
        </xdr:cNvPr>
        <xdr:cNvSpPr/>
      </xdr:nvSpPr>
      <xdr:spPr>
        <a:xfrm>
          <a:off x="19154775" y="1005713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67945</xdr:rowOff>
    </xdr:from>
    <xdr:to>
      <xdr:col>116</xdr:col>
      <xdr:colOff>63500</xdr:colOff>
      <xdr:row>62</xdr:row>
      <xdr:rowOff>90805</xdr:rowOff>
    </xdr:to>
    <xdr:cxnSp macro="">
      <xdr:nvCxnSpPr>
        <xdr:cNvPr id="512" name="直線コネクタ 511">
          <a:extLst>
            <a:ext uri="{FF2B5EF4-FFF2-40B4-BE49-F238E27FC236}">
              <a16:creationId xmlns:a16="http://schemas.microsoft.com/office/drawing/2014/main" id="{59565652-9B72-4058-B65F-D8335066AC68}"/>
            </a:ext>
          </a:extLst>
        </xdr:cNvPr>
        <xdr:cNvCxnSpPr/>
      </xdr:nvCxnSpPr>
      <xdr:spPr>
        <a:xfrm>
          <a:off x="19202400" y="10104120"/>
          <a:ext cx="7524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52070</xdr:rowOff>
    </xdr:from>
    <xdr:to>
      <xdr:col>107</xdr:col>
      <xdr:colOff>101600</xdr:colOff>
      <xdr:row>62</xdr:row>
      <xdr:rowOff>153670</xdr:rowOff>
    </xdr:to>
    <xdr:sp macro="" textlink="">
      <xdr:nvSpPr>
        <xdr:cNvPr id="513" name="楕円 512">
          <a:extLst>
            <a:ext uri="{FF2B5EF4-FFF2-40B4-BE49-F238E27FC236}">
              <a16:creationId xmlns:a16="http://schemas.microsoft.com/office/drawing/2014/main" id="{55CE0E5E-F8D3-4B75-B386-05CC799AA527}"/>
            </a:ext>
          </a:extLst>
        </xdr:cNvPr>
        <xdr:cNvSpPr/>
      </xdr:nvSpPr>
      <xdr:spPr>
        <a:xfrm>
          <a:off x="18345150" y="100882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67945</xdr:rowOff>
    </xdr:from>
    <xdr:to>
      <xdr:col>111</xdr:col>
      <xdr:colOff>177800</xdr:colOff>
      <xdr:row>62</xdr:row>
      <xdr:rowOff>102870</xdr:rowOff>
    </xdr:to>
    <xdr:cxnSp macro="">
      <xdr:nvCxnSpPr>
        <xdr:cNvPr id="514" name="直線コネクタ 513">
          <a:extLst>
            <a:ext uri="{FF2B5EF4-FFF2-40B4-BE49-F238E27FC236}">
              <a16:creationId xmlns:a16="http://schemas.microsoft.com/office/drawing/2014/main" id="{ABAC11F6-3A81-4542-BE3B-4745CACC8FC6}"/>
            </a:ext>
          </a:extLst>
        </xdr:cNvPr>
        <xdr:cNvCxnSpPr/>
      </xdr:nvCxnSpPr>
      <xdr:spPr>
        <a:xfrm flipV="1">
          <a:off x="18392775" y="10104120"/>
          <a:ext cx="8096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515" name="楕円 514">
          <a:extLst>
            <a:ext uri="{FF2B5EF4-FFF2-40B4-BE49-F238E27FC236}">
              <a16:creationId xmlns:a16="http://schemas.microsoft.com/office/drawing/2014/main" id="{5211F62D-80F4-4F5C-BFF1-A2BC29556EC0}"/>
            </a:ext>
          </a:extLst>
        </xdr:cNvPr>
        <xdr:cNvSpPr/>
      </xdr:nvSpPr>
      <xdr:spPr>
        <a:xfrm>
          <a:off x="17554575" y="100990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102870</xdr:rowOff>
    </xdr:from>
    <xdr:to>
      <xdr:col>107</xdr:col>
      <xdr:colOff>50800</xdr:colOff>
      <xdr:row>62</xdr:row>
      <xdr:rowOff>110490</xdr:rowOff>
    </xdr:to>
    <xdr:cxnSp macro="">
      <xdr:nvCxnSpPr>
        <xdr:cNvPr id="516" name="直線コネクタ 515">
          <a:extLst>
            <a:ext uri="{FF2B5EF4-FFF2-40B4-BE49-F238E27FC236}">
              <a16:creationId xmlns:a16="http://schemas.microsoft.com/office/drawing/2014/main" id="{AD6A59B6-DF24-48F9-ACB9-68F25DFE0AF5}"/>
            </a:ext>
          </a:extLst>
        </xdr:cNvPr>
        <xdr:cNvCxnSpPr/>
      </xdr:nvCxnSpPr>
      <xdr:spPr>
        <a:xfrm flipV="1">
          <a:off x="17602200" y="10145395"/>
          <a:ext cx="7905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66040</xdr:rowOff>
    </xdr:from>
    <xdr:to>
      <xdr:col>98</xdr:col>
      <xdr:colOff>38100</xdr:colOff>
      <xdr:row>62</xdr:row>
      <xdr:rowOff>167640</xdr:rowOff>
    </xdr:to>
    <xdr:sp macro="" textlink="">
      <xdr:nvSpPr>
        <xdr:cNvPr id="517" name="楕円 516">
          <a:extLst>
            <a:ext uri="{FF2B5EF4-FFF2-40B4-BE49-F238E27FC236}">
              <a16:creationId xmlns:a16="http://schemas.microsoft.com/office/drawing/2014/main" id="{AD088F2F-58E4-4705-8FBD-526EF03C030D}"/>
            </a:ext>
          </a:extLst>
        </xdr:cNvPr>
        <xdr:cNvSpPr/>
      </xdr:nvSpPr>
      <xdr:spPr>
        <a:xfrm>
          <a:off x="16754475" y="10108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110490</xdr:rowOff>
    </xdr:from>
    <xdr:to>
      <xdr:col>102</xdr:col>
      <xdr:colOff>114300</xdr:colOff>
      <xdr:row>62</xdr:row>
      <xdr:rowOff>116840</xdr:rowOff>
    </xdr:to>
    <xdr:cxnSp macro="">
      <xdr:nvCxnSpPr>
        <xdr:cNvPr id="518" name="直線コネクタ 517">
          <a:extLst>
            <a:ext uri="{FF2B5EF4-FFF2-40B4-BE49-F238E27FC236}">
              <a16:creationId xmlns:a16="http://schemas.microsoft.com/office/drawing/2014/main" id="{6012C091-5628-4AB0-AFF2-046BB979B502}"/>
            </a:ext>
          </a:extLst>
        </xdr:cNvPr>
        <xdr:cNvCxnSpPr/>
      </xdr:nvCxnSpPr>
      <xdr:spPr>
        <a:xfrm flipV="1">
          <a:off x="16802100" y="1014666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125095</xdr:rowOff>
    </xdr:from>
    <xdr:ext cx="469900" cy="258445"/>
    <xdr:sp macro="" textlink="">
      <xdr:nvSpPr>
        <xdr:cNvPr id="519" name="n_1aveValue【学校施設】&#10;一人当たり面積">
          <a:extLst>
            <a:ext uri="{FF2B5EF4-FFF2-40B4-BE49-F238E27FC236}">
              <a16:creationId xmlns:a16="http://schemas.microsoft.com/office/drawing/2014/main" id="{62BF1CC8-0A79-4CA4-A1B5-8E0A95E81BF1}"/>
            </a:ext>
          </a:extLst>
        </xdr:cNvPr>
        <xdr:cNvSpPr txBox="1"/>
      </xdr:nvSpPr>
      <xdr:spPr>
        <a:xfrm>
          <a:off x="18983325" y="9675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147955</xdr:rowOff>
    </xdr:from>
    <xdr:ext cx="466725" cy="258445"/>
    <xdr:sp macro="" textlink="">
      <xdr:nvSpPr>
        <xdr:cNvPr id="520" name="n_2aveValue【学校施設】&#10;一人当たり面積">
          <a:extLst>
            <a:ext uri="{FF2B5EF4-FFF2-40B4-BE49-F238E27FC236}">
              <a16:creationId xmlns:a16="http://schemas.microsoft.com/office/drawing/2014/main" id="{E6F68799-888F-49F9-9207-BFCDFF334B17}"/>
            </a:ext>
          </a:extLst>
        </xdr:cNvPr>
        <xdr:cNvSpPr txBox="1"/>
      </xdr:nvSpPr>
      <xdr:spPr>
        <a:xfrm>
          <a:off x="18183225" y="96983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132080</xdr:rowOff>
    </xdr:from>
    <xdr:ext cx="466725" cy="255905"/>
    <xdr:sp macro="" textlink="">
      <xdr:nvSpPr>
        <xdr:cNvPr id="521" name="n_3aveValue【学校施設】&#10;一人当たり面積">
          <a:extLst>
            <a:ext uri="{FF2B5EF4-FFF2-40B4-BE49-F238E27FC236}">
              <a16:creationId xmlns:a16="http://schemas.microsoft.com/office/drawing/2014/main" id="{4AAC9FB0-B4C8-4F1E-9882-E3419EB0E9F0}"/>
            </a:ext>
          </a:extLst>
        </xdr:cNvPr>
        <xdr:cNvSpPr txBox="1"/>
      </xdr:nvSpPr>
      <xdr:spPr>
        <a:xfrm>
          <a:off x="17383125" y="96856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145415</xdr:rowOff>
    </xdr:from>
    <xdr:ext cx="466725" cy="255905"/>
    <xdr:sp macro="" textlink="">
      <xdr:nvSpPr>
        <xdr:cNvPr id="522" name="n_4aveValue【学校施設】&#10;一人当たり面積">
          <a:extLst>
            <a:ext uri="{FF2B5EF4-FFF2-40B4-BE49-F238E27FC236}">
              <a16:creationId xmlns:a16="http://schemas.microsoft.com/office/drawing/2014/main" id="{72D9BB5E-E425-4D67-A55A-C9BA74982E21}"/>
            </a:ext>
          </a:extLst>
        </xdr:cNvPr>
        <xdr:cNvSpPr txBox="1"/>
      </xdr:nvSpPr>
      <xdr:spPr>
        <a:xfrm>
          <a:off x="16592550" y="96958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109855</xdr:rowOff>
    </xdr:from>
    <xdr:ext cx="469900" cy="255905"/>
    <xdr:sp macro="" textlink="">
      <xdr:nvSpPr>
        <xdr:cNvPr id="523" name="n_1mainValue【学校施設】&#10;一人当たり面積">
          <a:extLst>
            <a:ext uri="{FF2B5EF4-FFF2-40B4-BE49-F238E27FC236}">
              <a16:creationId xmlns:a16="http://schemas.microsoft.com/office/drawing/2014/main" id="{1F02371A-8B10-4D8D-903B-2A709D8380AF}"/>
            </a:ext>
          </a:extLst>
        </xdr:cNvPr>
        <xdr:cNvSpPr txBox="1"/>
      </xdr:nvSpPr>
      <xdr:spPr>
        <a:xfrm>
          <a:off x="18983325" y="101460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144780</xdr:rowOff>
    </xdr:from>
    <xdr:ext cx="466725" cy="255905"/>
    <xdr:sp macro="" textlink="">
      <xdr:nvSpPr>
        <xdr:cNvPr id="524" name="n_2mainValue【学校施設】&#10;一人当たり面積">
          <a:extLst>
            <a:ext uri="{FF2B5EF4-FFF2-40B4-BE49-F238E27FC236}">
              <a16:creationId xmlns:a16="http://schemas.microsoft.com/office/drawing/2014/main" id="{8089C3AD-136E-4EDE-9568-29B16F31BB4B}"/>
            </a:ext>
          </a:extLst>
        </xdr:cNvPr>
        <xdr:cNvSpPr txBox="1"/>
      </xdr:nvSpPr>
      <xdr:spPr>
        <a:xfrm>
          <a:off x="18183225" y="101809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152400</xdr:rowOff>
    </xdr:from>
    <xdr:ext cx="466725" cy="259080"/>
    <xdr:sp macro="" textlink="">
      <xdr:nvSpPr>
        <xdr:cNvPr id="525" name="n_3mainValue【学校施設】&#10;一人当たり面積">
          <a:extLst>
            <a:ext uri="{FF2B5EF4-FFF2-40B4-BE49-F238E27FC236}">
              <a16:creationId xmlns:a16="http://schemas.microsoft.com/office/drawing/2014/main" id="{B0D3816B-2B6D-4782-9F82-BA12514CFC69}"/>
            </a:ext>
          </a:extLst>
        </xdr:cNvPr>
        <xdr:cNvSpPr txBox="1"/>
      </xdr:nvSpPr>
      <xdr:spPr>
        <a:xfrm>
          <a:off x="17383125" y="101917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158750</xdr:rowOff>
    </xdr:from>
    <xdr:ext cx="466725" cy="259080"/>
    <xdr:sp macro="" textlink="">
      <xdr:nvSpPr>
        <xdr:cNvPr id="526" name="n_4mainValue【学校施設】&#10;一人当たり面積">
          <a:extLst>
            <a:ext uri="{FF2B5EF4-FFF2-40B4-BE49-F238E27FC236}">
              <a16:creationId xmlns:a16="http://schemas.microsoft.com/office/drawing/2014/main" id="{D971A850-F100-4C13-865F-8C4AEB5C6EED}"/>
            </a:ext>
          </a:extLst>
        </xdr:cNvPr>
        <xdr:cNvSpPr txBox="1"/>
      </xdr:nvSpPr>
      <xdr:spPr>
        <a:xfrm>
          <a:off x="16592550" y="10201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62867577-8078-486D-A8F4-B6216A78A24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4251E9ED-711E-4A4F-9731-B98C812E608B}"/>
            </a:ext>
          </a:extLst>
        </xdr:cNvPr>
        <xdr:cNvSpPr/>
      </xdr:nvSpPr>
      <xdr:spPr>
        <a:xfrm>
          <a:off x="11315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57E39E8F-30E2-449B-BBFA-767D31D25162}"/>
            </a:ext>
          </a:extLst>
        </xdr:cNvPr>
        <xdr:cNvSpPr/>
      </xdr:nvSpPr>
      <xdr:spPr>
        <a:xfrm>
          <a:off x="11315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A3C205D7-2983-4F39-8BF1-65685CA70D8F}"/>
            </a:ext>
          </a:extLst>
        </xdr:cNvPr>
        <xdr:cNvSpPr/>
      </xdr:nvSpPr>
      <xdr:spPr>
        <a:xfrm>
          <a:off x="1223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B39ABDC9-A390-42B6-901B-5CD65245CD88}"/>
            </a:ext>
          </a:extLst>
        </xdr:cNvPr>
        <xdr:cNvSpPr/>
      </xdr:nvSpPr>
      <xdr:spPr>
        <a:xfrm>
          <a:off x="1223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C1D487C7-4F9A-4326-B6AF-C086D33925E2}"/>
            </a:ext>
          </a:extLst>
        </xdr:cNvPr>
        <xdr:cNvSpPr/>
      </xdr:nvSpPr>
      <xdr:spPr>
        <a:xfrm>
          <a:off x="13268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D49065F5-27EC-4F5A-A1B1-D6344DFD3B0D}"/>
            </a:ext>
          </a:extLst>
        </xdr:cNvPr>
        <xdr:cNvSpPr/>
      </xdr:nvSpPr>
      <xdr:spPr>
        <a:xfrm>
          <a:off x="13268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70571AF6-121E-4601-8728-CA1E756C34D3}"/>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3BA627DB-3DFB-4A65-869A-62380416612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7BA601EF-7DB1-4E35-9783-2219E1A07000}"/>
            </a:ext>
          </a:extLst>
        </xdr:cNvPr>
        <xdr:cNvSpPr/>
      </xdr:nvSpPr>
      <xdr:spPr>
        <a:xfrm>
          <a:off x="16583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35AEE21C-AA8C-4E50-9D00-9C9A2D86AA0D}"/>
            </a:ext>
          </a:extLst>
        </xdr:cNvPr>
        <xdr:cNvSpPr/>
      </xdr:nvSpPr>
      <xdr:spPr>
        <a:xfrm>
          <a:off x="16583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D133CD63-06D2-4D50-A393-678EEA5A2E4F}"/>
            </a:ext>
          </a:extLst>
        </xdr:cNvPr>
        <xdr:cNvSpPr/>
      </xdr:nvSpPr>
      <xdr:spPr>
        <a:xfrm>
          <a:off x="174879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AD3F176B-4EDF-45FD-A6F8-C659DA5C08ED}"/>
            </a:ext>
          </a:extLst>
        </xdr:cNvPr>
        <xdr:cNvSpPr/>
      </xdr:nvSpPr>
      <xdr:spPr>
        <a:xfrm>
          <a:off x="174879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975C0509-4A83-4588-933D-EBD1A2B6C591}"/>
            </a:ext>
          </a:extLst>
        </xdr:cNvPr>
        <xdr:cNvSpPr/>
      </xdr:nvSpPr>
      <xdr:spPr>
        <a:xfrm>
          <a:off x="18516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6DE1AF1C-E878-4CE7-9353-73A64307B92A}"/>
            </a:ext>
          </a:extLst>
        </xdr:cNvPr>
        <xdr:cNvSpPr/>
      </xdr:nvSpPr>
      <xdr:spPr>
        <a:xfrm>
          <a:off x="18516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43899DC8-5937-4972-AF91-3FE5BBDC36E6}"/>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89D71BE3-A24C-468E-801B-BC6A1755E8CF}"/>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F67B385A-7171-4364-8B91-2B0AA3B037DF}"/>
            </a:ext>
          </a:extLst>
        </xdr:cNvPr>
        <xdr:cNvSpPr/>
      </xdr:nvSpPr>
      <xdr:spPr>
        <a:xfrm>
          <a:off x="11315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F3E764BC-8E83-419F-AFE8-CC58558844E2}"/>
            </a:ext>
          </a:extLst>
        </xdr:cNvPr>
        <xdr:cNvSpPr/>
      </xdr:nvSpPr>
      <xdr:spPr>
        <a:xfrm>
          <a:off x="11315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D07C5746-3104-4E9F-B895-B191F975F75A}"/>
            </a:ext>
          </a:extLst>
        </xdr:cNvPr>
        <xdr:cNvSpPr/>
      </xdr:nvSpPr>
      <xdr:spPr>
        <a:xfrm>
          <a:off x="1223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0A21E749-5E9D-4D6C-853A-9BB1C5F55174}"/>
            </a:ext>
          </a:extLst>
        </xdr:cNvPr>
        <xdr:cNvSpPr/>
      </xdr:nvSpPr>
      <xdr:spPr>
        <a:xfrm>
          <a:off x="1223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37145F38-CD46-4195-90C7-9FDD7877F711}"/>
            </a:ext>
          </a:extLst>
        </xdr:cNvPr>
        <xdr:cNvSpPr/>
      </xdr:nvSpPr>
      <xdr:spPr>
        <a:xfrm>
          <a:off x="13268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47FC191F-D053-41FA-B3A3-659EFCBDDDAA}"/>
            </a:ext>
          </a:extLst>
        </xdr:cNvPr>
        <xdr:cNvSpPr/>
      </xdr:nvSpPr>
      <xdr:spPr>
        <a:xfrm>
          <a:off x="13268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9DD5BCB1-5100-4FA0-B867-6FFB939645A7}"/>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551" name="テキスト ボックス 550">
          <a:extLst>
            <a:ext uri="{FF2B5EF4-FFF2-40B4-BE49-F238E27FC236}">
              <a16:creationId xmlns:a16="http://schemas.microsoft.com/office/drawing/2014/main" id="{44C8CB46-75C3-4A31-8ED0-1939598226CA}"/>
            </a:ext>
          </a:extLst>
        </xdr:cNvPr>
        <xdr:cNvSpPr txBox="1"/>
      </xdr:nvSpPr>
      <xdr:spPr>
        <a:xfrm>
          <a:off x="11172825" y="156591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87A5373A-035C-4616-BCA0-27D85DEBE79B}"/>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553" name="テキスト ボックス 552">
          <a:extLst>
            <a:ext uri="{FF2B5EF4-FFF2-40B4-BE49-F238E27FC236}">
              <a16:creationId xmlns:a16="http://schemas.microsoft.com/office/drawing/2014/main" id="{A20E95AF-92E2-405C-91E3-02516E9F0A64}"/>
            </a:ext>
          </a:extLst>
        </xdr:cNvPr>
        <xdr:cNvSpPr txBox="1"/>
      </xdr:nvSpPr>
      <xdr:spPr>
        <a:xfrm>
          <a:off x="10794365" y="178568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a:extLst>
            <a:ext uri="{FF2B5EF4-FFF2-40B4-BE49-F238E27FC236}">
              <a16:creationId xmlns:a16="http://schemas.microsoft.com/office/drawing/2014/main" id="{44D0F161-FF82-46B1-9D69-05914CC5B864}"/>
            </a:ext>
          </a:extLst>
        </xdr:cNvPr>
        <xdr:cNvCxnSpPr/>
      </xdr:nvCxnSpPr>
      <xdr:spPr>
        <a:xfrm>
          <a:off x="11210925" y="176403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185" cy="259080"/>
    <xdr:sp macro="" textlink="">
      <xdr:nvSpPr>
        <xdr:cNvPr id="555" name="テキスト ボックス 554">
          <a:extLst>
            <a:ext uri="{FF2B5EF4-FFF2-40B4-BE49-F238E27FC236}">
              <a16:creationId xmlns:a16="http://schemas.microsoft.com/office/drawing/2014/main" id="{C1F4A4F3-0D0C-449B-A620-739C2D27B588}"/>
            </a:ext>
          </a:extLst>
        </xdr:cNvPr>
        <xdr:cNvSpPr txBox="1"/>
      </xdr:nvSpPr>
      <xdr:spPr>
        <a:xfrm>
          <a:off x="10794365" y="174948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a:extLst>
            <a:ext uri="{FF2B5EF4-FFF2-40B4-BE49-F238E27FC236}">
              <a16:creationId xmlns:a16="http://schemas.microsoft.com/office/drawing/2014/main" id="{E7293389-A788-446F-8401-9A3431270636}"/>
            </a:ext>
          </a:extLst>
        </xdr:cNvPr>
        <xdr:cNvCxnSpPr/>
      </xdr:nvCxnSpPr>
      <xdr:spPr>
        <a:xfrm>
          <a:off x="11210925" y="17278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5905"/>
    <xdr:sp macro="" textlink="">
      <xdr:nvSpPr>
        <xdr:cNvPr id="557" name="テキスト ボックス 556">
          <a:extLst>
            <a:ext uri="{FF2B5EF4-FFF2-40B4-BE49-F238E27FC236}">
              <a16:creationId xmlns:a16="http://schemas.microsoft.com/office/drawing/2014/main" id="{34B1515F-55A0-4F4B-83F4-7FEA1041A900}"/>
            </a:ext>
          </a:extLst>
        </xdr:cNvPr>
        <xdr:cNvSpPr txBox="1"/>
      </xdr:nvSpPr>
      <xdr:spPr>
        <a:xfrm>
          <a:off x="10845800" y="171424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a:extLst>
            <a:ext uri="{FF2B5EF4-FFF2-40B4-BE49-F238E27FC236}">
              <a16:creationId xmlns:a16="http://schemas.microsoft.com/office/drawing/2014/main" id="{FFD3396F-D260-4C34-8E4C-BCD9B63A25AC}"/>
            </a:ext>
          </a:extLst>
        </xdr:cNvPr>
        <xdr:cNvCxnSpPr/>
      </xdr:nvCxnSpPr>
      <xdr:spPr>
        <a:xfrm>
          <a:off x="11210925" y="169164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559" name="テキスト ボックス 558">
          <a:extLst>
            <a:ext uri="{FF2B5EF4-FFF2-40B4-BE49-F238E27FC236}">
              <a16:creationId xmlns:a16="http://schemas.microsoft.com/office/drawing/2014/main" id="{68128605-56F8-4A20-9891-01AA7C6EA17F}"/>
            </a:ext>
          </a:extLst>
        </xdr:cNvPr>
        <xdr:cNvSpPr txBox="1"/>
      </xdr:nvSpPr>
      <xdr:spPr>
        <a:xfrm>
          <a:off x="10845800" y="1678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a:extLst>
            <a:ext uri="{FF2B5EF4-FFF2-40B4-BE49-F238E27FC236}">
              <a16:creationId xmlns:a16="http://schemas.microsoft.com/office/drawing/2014/main" id="{1D398B7D-0BDE-48B8-94F3-6D3547F107A1}"/>
            </a:ext>
          </a:extLst>
        </xdr:cNvPr>
        <xdr:cNvCxnSpPr/>
      </xdr:nvCxnSpPr>
      <xdr:spPr>
        <a:xfrm>
          <a:off x="11210925" y="165544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561" name="テキスト ボックス 560">
          <a:extLst>
            <a:ext uri="{FF2B5EF4-FFF2-40B4-BE49-F238E27FC236}">
              <a16:creationId xmlns:a16="http://schemas.microsoft.com/office/drawing/2014/main" id="{1FC4F665-E820-47AE-976F-AA5926330762}"/>
            </a:ext>
          </a:extLst>
        </xdr:cNvPr>
        <xdr:cNvSpPr txBox="1"/>
      </xdr:nvSpPr>
      <xdr:spPr>
        <a:xfrm>
          <a:off x="10845800" y="16418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a:extLst>
            <a:ext uri="{FF2B5EF4-FFF2-40B4-BE49-F238E27FC236}">
              <a16:creationId xmlns:a16="http://schemas.microsoft.com/office/drawing/2014/main" id="{49C3CA86-536E-49D4-861B-67253E7D1E9E}"/>
            </a:ext>
          </a:extLst>
        </xdr:cNvPr>
        <xdr:cNvCxnSpPr/>
      </xdr:nvCxnSpPr>
      <xdr:spPr>
        <a:xfrm>
          <a:off x="11210925" y="161925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5905"/>
    <xdr:sp macro="" textlink="">
      <xdr:nvSpPr>
        <xdr:cNvPr id="563" name="テキスト ボックス 562">
          <a:extLst>
            <a:ext uri="{FF2B5EF4-FFF2-40B4-BE49-F238E27FC236}">
              <a16:creationId xmlns:a16="http://schemas.microsoft.com/office/drawing/2014/main" id="{0EFEB000-748A-4BE8-84A5-72CA2472C375}"/>
            </a:ext>
          </a:extLst>
        </xdr:cNvPr>
        <xdr:cNvSpPr txBox="1"/>
      </xdr:nvSpPr>
      <xdr:spPr>
        <a:xfrm>
          <a:off x="10845800" y="160566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5BA6E88D-5C30-4B07-B046-A2ECEE62E385}"/>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5915" cy="259080"/>
    <xdr:sp macro="" textlink="">
      <xdr:nvSpPr>
        <xdr:cNvPr id="565" name="テキスト ボックス 564">
          <a:extLst>
            <a:ext uri="{FF2B5EF4-FFF2-40B4-BE49-F238E27FC236}">
              <a16:creationId xmlns:a16="http://schemas.microsoft.com/office/drawing/2014/main" id="{33129246-B7BE-4E30-B83B-939D023C142E}"/>
            </a:ext>
          </a:extLst>
        </xdr:cNvPr>
        <xdr:cNvSpPr txBox="1"/>
      </xdr:nvSpPr>
      <xdr:spPr>
        <a:xfrm>
          <a:off x="10903585" y="15704185"/>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19552F54-C133-4CAD-8A27-73B478CCC030}"/>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127635</xdr:rowOff>
    </xdr:from>
    <xdr:to>
      <xdr:col>85</xdr:col>
      <xdr:colOff>126365</xdr:colOff>
      <xdr:row>108</xdr:row>
      <xdr:rowOff>152400</xdr:rowOff>
    </xdr:to>
    <xdr:cxnSp macro="">
      <xdr:nvCxnSpPr>
        <xdr:cNvPr id="567" name="直線コネクタ 566">
          <a:extLst>
            <a:ext uri="{FF2B5EF4-FFF2-40B4-BE49-F238E27FC236}">
              <a16:creationId xmlns:a16="http://schemas.microsoft.com/office/drawing/2014/main" id="{F30FD484-9142-4993-8865-6F1212B5FAE8}"/>
            </a:ext>
          </a:extLst>
        </xdr:cNvPr>
        <xdr:cNvCxnSpPr/>
      </xdr:nvCxnSpPr>
      <xdr:spPr>
        <a:xfrm flipV="1">
          <a:off x="14696440" y="16155035"/>
          <a:ext cx="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5905"/>
    <xdr:sp macro="" textlink="">
      <xdr:nvSpPr>
        <xdr:cNvPr id="568" name="【公民館】&#10;有形固定資産減価償却率最小値テキスト">
          <a:extLst>
            <a:ext uri="{FF2B5EF4-FFF2-40B4-BE49-F238E27FC236}">
              <a16:creationId xmlns:a16="http://schemas.microsoft.com/office/drawing/2014/main" id="{82785D1A-E7AF-4173-BE98-B40B95C78F3A}"/>
            </a:ext>
          </a:extLst>
        </xdr:cNvPr>
        <xdr:cNvSpPr txBox="1"/>
      </xdr:nvSpPr>
      <xdr:spPr>
        <a:xfrm>
          <a:off x="14735175" y="176472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9" name="直線コネクタ 568">
          <a:extLst>
            <a:ext uri="{FF2B5EF4-FFF2-40B4-BE49-F238E27FC236}">
              <a16:creationId xmlns:a16="http://schemas.microsoft.com/office/drawing/2014/main" id="{6D47A5AD-3FD5-40EB-8223-3480BA0ACF80}"/>
            </a:ext>
          </a:extLst>
        </xdr:cNvPr>
        <xdr:cNvCxnSpPr/>
      </xdr:nvCxnSpPr>
      <xdr:spPr>
        <a:xfrm>
          <a:off x="14611350" y="17640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74930</xdr:rowOff>
    </xdr:from>
    <xdr:ext cx="405130" cy="255905"/>
    <xdr:sp macro="" textlink="">
      <xdr:nvSpPr>
        <xdr:cNvPr id="570" name="【公民館】&#10;有形固定資産減価償却率最大値テキスト">
          <a:extLst>
            <a:ext uri="{FF2B5EF4-FFF2-40B4-BE49-F238E27FC236}">
              <a16:creationId xmlns:a16="http://schemas.microsoft.com/office/drawing/2014/main" id="{6577B843-26B7-4755-A6BD-DA47609D9411}"/>
            </a:ext>
          </a:extLst>
        </xdr:cNvPr>
        <xdr:cNvSpPr txBox="1"/>
      </xdr:nvSpPr>
      <xdr:spPr>
        <a:xfrm>
          <a:off x="14735175" y="159435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127635</xdr:rowOff>
    </xdr:from>
    <xdr:to>
      <xdr:col>86</xdr:col>
      <xdr:colOff>25400</xdr:colOff>
      <xdr:row>99</xdr:row>
      <xdr:rowOff>127635</xdr:rowOff>
    </xdr:to>
    <xdr:cxnSp macro="">
      <xdr:nvCxnSpPr>
        <xdr:cNvPr id="571" name="直線コネクタ 570">
          <a:extLst>
            <a:ext uri="{FF2B5EF4-FFF2-40B4-BE49-F238E27FC236}">
              <a16:creationId xmlns:a16="http://schemas.microsoft.com/office/drawing/2014/main" id="{0BC0E166-28EF-462A-909C-C05FE5450BFD}"/>
            </a:ext>
          </a:extLst>
        </xdr:cNvPr>
        <xdr:cNvCxnSpPr/>
      </xdr:nvCxnSpPr>
      <xdr:spPr>
        <a:xfrm>
          <a:off x="14611350" y="16155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135255</xdr:rowOff>
    </xdr:from>
    <xdr:ext cx="405130" cy="255905"/>
    <xdr:sp macro="" textlink="">
      <xdr:nvSpPr>
        <xdr:cNvPr id="572" name="【公民館】&#10;有形固定資産減価償却率平均値テキスト">
          <a:extLst>
            <a:ext uri="{FF2B5EF4-FFF2-40B4-BE49-F238E27FC236}">
              <a16:creationId xmlns:a16="http://schemas.microsoft.com/office/drawing/2014/main" id="{E7919818-D514-4D72-B2E0-7973381C286B}"/>
            </a:ext>
          </a:extLst>
        </xdr:cNvPr>
        <xdr:cNvSpPr txBox="1"/>
      </xdr:nvSpPr>
      <xdr:spPr>
        <a:xfrm>
          <a:off x="14735175" y="1697545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573" name="フローチャート: 判断 572">
          <a:extLst>
            <a:ext uri="{FF2B5EF4-FFF2-40B4-BE49-F238E27FC236}">
              <a16:creationId xmlns:a16="http://schemas.microsoft.com/office/drawing/2014/main" id="{ABEF488B-8AC5-40F8-BD5B-7741DA461E62}"/>
            </a:ext>
          </a:extLst>
        </xdr:cNvPr>
        <xdr:cNvSpPr/>
      </xdr:nvSpPr>
      <xdr:spPr>
        <a:xfrm>
          <a:off x="14649450" y="170002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143510</xdr:rowOff>
    </xdr:from>
    <xdr:to>
      <xdr:col>81</xdr:col>
      <xdr:colOff>101600</xdr:colOff>
      <xdr:row>105</xdr:row>
      <xdr:rowOff>73660</xdr:rowOff>
    </xdr:to>
    <xdr:sp macro="" textlink="">
      <xdr:nvSpPr>
        <xdr:cNvPr id="574" name="フローチャート: 判断 573">
          <a:extLst>
            <a:ext uri="{FF2B5EF4-FFF2-40B4-BE49-F238E27FC236}">
              <a16:creationId xmlns:a16="http://schemas.microsoft.com/office/drawing/2014/main" id="{0040015E-6026-4FD4-B499-11EE2BADC3A3}"/>
            </a:ext>
          </a:extLst>
        </xdr:cNvPr>
        <xdr:cNvSpPr/>
      </xdr:nvSpPr>
      <xdr:spPr>
        <a:xfrm>
          <a:off x="13887450" y="16980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126365</xdr:rowOff>
    </xdr:from>
    <xdr:to>
      <xdr:col>76</xdr:col>
      <xdr:colOff>165100</xdr:colOff>
      <xdr:row>105</xdr:row>
      <xdr:rowOff>56515</xdr:rowOff>
    </xdr:to>
    <xdr:sp macro="" textlink="">
      <xdr:nvSpPr>
        <xdr:cNvPr id="575" name="フローチャート: 判断 574">
          <a:extLst>
            <a:ext uri="{FF2B5EF4-FFF2-40B4-BE49-F238E27FC236}">
              <a16:creationId xmlns:a16="http://schemas.microsoft.com/office/drawing/2014/main" id="{4AA314D4-69E9-40A8-B554-BD01C975632E}"/>
            </a:ext>
          </a:extLst>
        </xdr:cNvPr>
        <xdr:cNvSpPr/>
      </xdr:nvSpPr>
      <xdr:spPr>
        <a:xfrm>
          <a:off x="13096875" y="169633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576" name="フローチャート: 判断 575">
          <a:extLst>
            <a:ext uri="{FF2B5EF4-FFF2-40B4-BE49-F238E27FC236}">
              <a16:creationId xmlns:a16="http://schemas.microsoft.com/office/drawing/2014/main" id="{69B2A35A-FDBA-4378-9043-DCF05BFFE5DF}"/>
            </a:ext>
          </a:extLst>
        </xdr:cNvPr>
        <xdr:cNvSpPr/>
      </xdr:nvSpPr>
      <xdr:spPr>
        <a:xfrm>
          <a:off x="12296775" y="17011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170180</xdr:rowOff>
    </xdr:from>
    <xdr:to>
      <xdr:col>67</xdr:col>
      <xdr:colOff>101600</xdr:colOff>
      <xdr:row>105</xdr:row>
      <xdr:rowOff>100330</xdr:rowOff>
    </xdr:to>
    <xdr:sp macro="" textlink="">
      <xdr:nvSpPr>
        <xdr:cNvPr id="577" name="フローチャート: 判断 576">
          <a:extLst>
            <a:ext uri="{FF2B5EF4-FFF2-40B4-BE49-F238E27FC236}">
              <a16:creationId xmlns:a16="http://schemas.microsoft.com/office/drawing/2014/main" id="{F0EE019D-F63D-48D5-B42C-0A2D733F3820}"/>
            </a:ext>
          </a:extLst>
        </xdr:cNvPr>
        <xdr:cNvSpPr/>
      </xdr:nvSpPr>
      <xdr:spPr>
        <a:xfrm>
          <a:off x="11487150" y="170008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78" name="テキスト ボックス 577">
          <a:extLst>
            <a:ext uri="{FF2B5EF4-FFF2-40B4-BE49-F238E27FC236}">
              <a16:creationId xmlns:a16="http://schemas.microsoft.com/office/drawing/2014/main" id="{A01472A9-C51B-4728-930E-7F8FF92502A0}"/>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79" name="テキスト ボックス 578">
          <a:extLst>
            <a:ext uri="{FF2B5EF4-FFF2-40B4-BE49-F238E27FC236}">
              <a16:creationId xmlns:a16="http://schemas.microsoft.com/office/drawing/2014/main" id="{392B187D-D33A-49F6-ACC7-B377EF607E97}"/>
            </a:ext>
          </a:extLst>
        </xdr:cNvPr>
        <xdr:cNvSpPr txBox="1"/>
      </xdr:nvSpPr>
      <xdr:spPr>
        <a:xfrm>
          <a:off x="13763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80" name="テキスト ボックス 579">
          <a:extLst>
            <a:ext uri="{FF2B5EF4-FFF2-40B4-BE49-F238E27FC236}">
              <a16:creationId xmlns:a16="http://schemas.microsoft.com/office/drawing/2014/main" id="{9618BCBE-2D68-4923-A872-02C715FAAA8D}"/>
            </a:ext>
          </a:extLst>
        </xdr:cNvPr>
        <xdr:cNvSpPr txBox="1"/>
      </xdr:nvSpPr>
      <xdr:spPr>
        <a:xfrm>
          <a:off x="12973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81" name="テキスト ボックス 580">
          <a:extLst>
            <a:ext uri="{FF2B5EF4-FFF2-40B4-BE49-F238E27FC236}">
              <a16:creationId xmlns:a16="http://schemas.microsoft.com/office/drawing/2014/main" id="{D25F7E77-886E-43A4-9BBA-6051B16F8784}"/>
            </a:ext>
          </a:extLst>
        </xdr:cNvPr>
        <xdr:cNvSpPr txBox="1"/>
      </xdr:nvSpPr>
      <xdr:spPr>
        <a:xfrm>
          <a:off x="12172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82" name="テキスト ボックス 581">
          <a:extLst>
            <a:ext uri="{FF2B5EF4-FFF2-40B4-BE49-F238E27FC236}">
              <a16:creationId xmlns:a16="http://schemas.microsoft.com/office/drawing/2014/main" id="{7CA25770-6998-4C6F-A718-9312493CFC25}"/>
            </a:ext>
          </a:extLst>
        </xdr:cNvPr>
        <xdr:cNvSpPr txBox="1"/>
      </xdr:nvSpPr>
      <xdr:spPr>
        <a:xfrm>
          <a:off x="11363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81</xdr:col>
      <xdr:colOff>0</xdr:colOff>
      <xdr:row>105</xdr:row>
      <xdr:rowOff>55880</xdr:rowOff>
    </xdr:from>
    <xdr:to>
      <xdr:col>81</xdr:col>
      <xdr:colOff>101600</xdr:colOff>
      <xdr:row>105</xdr:row>
      <xdr:rowOff>157480</xdr:rowOff>
    </xdr:to>
    <xdr:sp macro="" textlink="">
      <xdr:nvSpPr>
        <xdr:cNvPr id="583" name="楕円 582">
          <a:extLst>
            <a:ext uri="{FF2B5EF4-FFF2-40B4-BE49-F238E27FC236}">
              <a16:creationId xmlns:a16="http://schemas.microsoft.com/office/drawing/2014/main" id="{C079B63C-EE2E-4802-A30C-080D97C67442}"/>
            </a:ext>
          </a:extLst>
        </xdr:cNvPr>
        <xdr:cNvSpPr/>
      </xdr:nvSpPr>
      <xdr:spPr>
        <a:xfrm>
          <a:off x="13887450" y="170580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82550</xdr:rowOff>
    </xdr:from>
    <xdr:to>
      <xdr:col>76</xdr:col>
      <xdr:colOff>165100</xdr:colOff>
      <xdr:row>108</xdr:row>
      <xdr:rowOff>12700</xdr:rowOff>
    </xdr:to>
    <xdr:sp macro="" textlink="">
      <xdr:nvSpPr>
        <xdr:cNvPr id="584" name="楕円 583">
          <a:extLst>
            <a:ext uri="{FF2B5EF4-FFF2-40B4-BE49-F238E27FC236}">
              <a16:creationId xmlns:a16="http://schemas.microsoft.com/office/drawing/2014/main" id="{5EF90894-7748-459D-8FD1-9CDE15EB2E25}"/>
            </a:ext>
          </a:extLst>
        </xdr:cNvPr>
        <xdr:cNvSpPr/>
      </xdr:nvSpPr>
      <xdr:spPr>
        <a:xfrm>
          <a:off x="13096875" y="1741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106680</xdr:rowOff>
    </xdr:from>
    <xdr:to>
      <xdr:col>81</xdr:col>
      <xdr:colOff>50800</xdr:colOff>
      <xdr:row>107</xdr:row>
      <xdr:rowOff>133350</xdr:rowOff>
    </xdr:to>
    <xdr:cxnSp macro="">
      <xdr:nvCxnSpPr>
        <xdr:cNvPr id="585" name="直線コネクタ 584">
          <a:extLst>
            <a:ext uri="{FF2B5EF4-FFF2-40B4-BE49-F238E27FC236}">
              <a16:creationId xmlns:a16="http://schemas.microsoft.com/office/drawing/2014/main" id="{204784AB-1F2A-47D6-98F4-C67525456815}"/>
            </a:ext>
          </a:extLst>
        </xdr:cNvPr>
        <xdr:cNvCxnSpPr/>
      </xdr:nvCxnSpPr>
      <xdr:spPr>
        <a:xfrm flipV="1">
          <a:off x="13144500" y="17105630"/>
          <a:ext cx="790575"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44450</xdr:rowOff>
    </xdr:from>
    <xdr:to>
      <xdr:col>72</xdr:col>
      <xdr:colOff>38100</xdr:colOff>
      <xdr:row>107</xdr:row>
      <xdr:rowOff>146050</xdr:rowOff>
    </xdr:to>
    <xdr:sp macro="" textlink="">
      <xdr:nvSpPr>
        <xdr:cNvPr id="586" name="楕円 585">
          <a:extLst>
            <a:ext uri="{FF2B5EF4-FFF2-40B4-BE49-F238E27FC236}">
              <a16:creationId xmlns:a16="http://schemas.microsoft.com/office/drawing/2014/main" id="{E16727C6-50B7-4CBC-BB2B-040720A95A5B}"/>
            </a:ext>
          </a:extLst>
        </xdr:cNvPr>
        <xdr:cNvSpPr/>
      </xdr:nvSpPr>
      <xdr:spPr>
        <a:xfrm>
          <a:off x="12296775" y="17373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95250</xdr:rowOff>
    </xdr:from>
    <xdr:to>
      <xdr:col>76</xdr:col>
      <xdr:colOff>114300</xdr:colOff>
      <xdr:row>107</xdr:row>
      <xdr:rowOff>133350</xdr:rowOff>
    </xdr:to>
    <xdr:cxnSp macro="">
      <xdr:nvCxnSpPr>
        <xdr:cNvPr id="587" name="直線コネクタ 586">
          <a:extLst>
            <a:ext uri="{FF2B5EF4-FFF2-40B4-BE49-F238E27FC236}">
              <a16:creationId xmlns:a16="http://schemas.microsoft.com/office/drawing/2014/main" id="{AC9DD261-9219-48E5-9D40-4D83678C5236}"/>
            </a:ext>
          </a:extLst>
        </xdr:cNvPr>
        <xdr:cNvCxnSpPr/>
      </xdr:nvCxnSpPr>
      <xdr:spPr>
        <a:xfrm>
          <a:off x="12344400" y="17421225"/>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6350</xdr:rowOff>
    </xdr:from>
    <xdr:to>
      <xdr:col>67</xdr:col>
      <xdr:colOff>101600</xdr:colOff>
      <xdr:row>107</xdr:row>
      <xdr:rowOff>107950</xdr:rowOff>
    </xdr:to>
    <xdr:sp macro="" textlink="">
      <xdr:nvSpPr>
        <xdr:cNvPr id="588" name="楕円 587">
          <a:extLst>
            <a:ext uri="{FF2B5EF4-FFF2-40B4-BE49-F238E27FC236}">
              <a16:creationId xmlns:a16="http://schemas.microsoft.com/office/drawing/2014/main" id="{58388AC8-3813-4C4A-AAF0-BD2841D0A587}"/>
            </a:ext>
          </a:extLst>
        </xdr:cNvPr>
        <xdr:cNvSpPr/>
      </xdr:nvSpPr>
      <xdr:spPr>
        <a:xfrm>
          <a:off x="11487150" y="17335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57150</xdr:rowOff>
    </xdr:from>
    <xdr:to>
      <xdr:col>71</xdr:col>
      <xdr:colOff>177800</xdr:colOff>
      <xdr:row>107</xdr:row>
      <xdr:rowOff>95250</xdr:rowOff>
    </xdr:to>
    <xdr:cxnSp macro="">
      <xdr:nvCxnSpPr>
        <xdr:cNvPr id="589" name="直線コネクタ 588">
          <a:extLst>
            <a:ext uri="{FF2B5EF4-FFF2-40B4-BE49-F238E27FC236}">
              <a16:creationId xmlns:a16="http://schemas.microsoft.com/office/drawing/2014/main" id="{454EE861-4BBF-46E2-B6F3-E33A409B4C09}"/>
            </a:ext>
          </a:extLst>
        </xdr:cNvPr>
        <xdr:cNvCxnSpPr/>
      </xdr:nvCxnSpPr>
      <xdr:spPr>
        <a:xfrm>
          <a:off x="11534775" y="17383125"/>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90170</xdr:rowOff>
    </xdr:from>
    <xdr:ext cx="405130" cy="259080"/>
    <xdr:sp macro="" textlink="">
      <xdr:nvSpPr>
        <xdr:cNvPr id="590" name="n_1aveValue【公民館】&#10;有形固定資産減価償却率">
          <a:extLst>
            <a:ext uri="{FF2B5EF4-FFF2-40B4-BE49-F238E27FC236}">
              <a16:creationId xmlns:a16="http://schemas.microsoft.com/office/drawing/2014/main" id="{B288F16E-B4DC-43FE-B622-A200D0C288FC}"/>
            </a:ext>
          </a:extLst>
        </xdr:cNvPr>
        <xdr:cNvSpPr txBox="1"/>
      </xdr:nvSpPr>
      <xdr:spPr>
        <a:xfrm>
          <a:off x="13745210" y="16765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73025</xdr:rowOff>
    </xdr:from>
    <xdr:ext cx="401955" cy="259080"/>
    <xdr:sp macro="" textlink="">
      <xdr:nvSpPr>
        <xdr:cNvPr id="591" name="n_2aveValue【公民館】&#10;有形固定資産減価償却率">
          <a:extLst>
            <a:ext uri="{FF2B5EF4-FFF2-40B4-BE49-F238E27FC236}">
              <a16:creationId xmlns:a16="http://schemas.microsoft.com/office/drawing/2014/main" id="{C0E51E1F-7C3C-4FA8-B830-61BB2EC52706}"/>
            </a:ext>
          </a:extLst>
        </xdr:cNvPr>
        <xdr:cNvSpPr txBox="1"/>
      </xdr:nvSpPr>
      <xdr:spPr>
        <a:xfrm>
          <a:off x="12964160" y="167513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124460</xdr:rowOff>
    </xdr:from>
    <xdr:ext cx="401955" cy="259080"/>
    <xdr:sp macro="" textlink="">
      <xdr:nvSpPr>
        <xdr:cNvPr id="592" name="n_3aveValue【公民館】&#10;有形固定資産減価償却率">
          <a:extLst>
            <a:ext uri="{FF2B5EF4-FFF2-40B4-BE49-F238E27FC236}">
              <a16:creationId xmlns:a16="http://schemas.microsoft.com/office/drawing/2014/main" id="{ADDFE23A-D8A4-4FBD-AB9E-F866526E17AC}"/>
            </a:ext>
          </a:extLst>
        </xdr:cNvPr>
        <xdr:cNvSpPr txBox="1"/>
      </xdr:nvSpPr>
      <xdr:spPr>
        <a:xfrm>
          <a:off x="12164060" y="167995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116840</xdr:rowOff>
    </xdr:from>
    <xdr:ext cx="401955" cy="259080"/>
    <xdr:sp macro="" textlink="">
      <xdr:nvSpPr>
        <xdr:cNvPr id="593" name="n_4aveValue【公民館】&#10;有形固定資産減価償却率">
          <a:extLst>
            <a:ext uri="{FF2B5EF4-FFF2-40B4-BE49-F238E27FC236}">
              <a16:creationId xmlns:a16="http://schemas.microsoft.com/office/drawing/2014/main" id="{D828E932-10C8-4096-B37B-DDFE805EAE14}"/>
            </a:ext>
          </a:extLst>
        </xdr:cNvPr>
        <xdr:cNvSpPr txBox="1"/>
      </xdr:nvSpPr>
      <xdr:spPr>
        <a:xfrm>
          <a:off x="11354435" y="167951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148590</xdr:rowOff>
    </xdr:from>
    <xdr:ext cx="405130" cy="259080"/>
    <xdr:sp macro="" textlink="">
      <xdr:nvSpPr>
        <xdr:cNvPr id="594" name="n_1mainValue【公民館】&#10;有形固定資産減価償却率">
          <a:extLst>
            <a:ext uri="{FF2B5EF4-FFF2-40B4-BE49-F238E27FC236}">
              <a16:creationId xmlns:a16="http://schemas.microsoft.com/office/drawing/2014/main" id="{02B63A9E-EC27-46DF-B623-8AA8E127C224}"/>
            </a:ext>
          </a:extLst>
        </xdr:cNvPr>
        <xdr:cNvSpPr txBox="1"/>
      </xdr:nvSpPr>
      <xdr:spPr>
        <a:xfrm>
          <a:off x="13745210" y="17147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3810</xdr:rowOff>
    </xdr:from>
    <xdr:ext cx="401955" cy="259080"/>
    <xdr:sp macro="" textlink="">
      <xdr:nvSpPr>
        <xdr:cNvPr id="595" name="n_2mainValue【公民館】&#10;有形固定資産減価償却率">
          <a:extLst>
            <a:ext uri="{FF2B5EF4-FFF2-40B4-BE49-F238E27FC236}">
              <a16:creationId xmlns:a16="http://schemas.microsoft.com/office/drawing/2014/main" id="{821977F8-2B23-408D-8942-F4CCBCC17DE2}"/>
            </a:ext>
          </a:extLst>
        </xdr:cNvPr>
        <xdr:cNvSpPr txBox="1"/>
      </xdr:nvSpPr>
      <xdr:spPr>
        <a:xfrm>
          <a:off x="12964160" y="174948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137160</xdr:rowOff>
    </xdr:from>
    <xdr:ext cx="401955" cy="259080"/>
    <xdr:sp macro="" textlink="">
      <xdr:nvSpPr>
        <xdr:cNvPr id="596" name="n_3mainValue【公民館】&#10;有形固定資産減価償却率">
          <a:extLst>
            <a:ext uri="{FF2B5EF4-FFF2-40B4-BE49-F238E27FC236}">
              <a16:creationId xmlns:a16="http://schemas.microsoft.com/office/drawing/2014/main" id="{4630ACBE-904C-48E6-9FE5-5CF452F07A93}"/>
            </a:ext>
          </a:extLst>
        </xdr:cNvPr>
        <xdr:cNvSpPr txBox="1"/>
      </xdr:nvSpPr>
      <xdr:spPr>
        <a:xfrm>
          <a:off x="12164060" y="174663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99060</xdr:rowOff>
    </xdr:from>
    <xdr:ext cx="401955" cy="255905"/>
    <xdr:sp macro="" textlink="">
      <xdr:nvSpPr>
        <xdr:cNvPr id="597" name="n_4mainValue【公民館】&#10;有形固定資産減価償却率">
          <a:extLst>
            <a:ext uri="{FF2B5EF4-FFF2-40B4-BE49-F238E27FC236}">
              <a16:creationId xmlns:a16="http://schemas.microsoft.com/office/drawing/2014/main" id="{02C78CD3-EF52-4E37-A0D0-D146EADA7118}"/>
            </a:ext>
          </a:extLst>
        </xdr:cNvPr>
        <xdr:cNvSpPr txBox="1"/>
      </xdr:nvSpPr>
      <xdr:spPr>
        <a:xfrm>
          <a:off x="11354435" y="174282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43B4E49B-B275-47A0-AF00-6B05415488AD}"/>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276E30D0-C96A-4632-A23D-17F805B599C0}"/>
            </a:ext>
          </a:extLst>
        </xdr:cNvPr>
        <xdr:cNvSpPr/>
      </xdr:nvSpPr>
      <xdr:spPr>
        <a:xfrm>
          <a:off x="16583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1096367F-6B61-44AD-85D7-914441F676F9}"/>
            </a:ext>
          </a:extLst>
        </xdr:cNvPr>
        <xdr:cNvSpPr/>
      </xdr:nvSpPr>
      <xdr:spPr>
        <a:xfrm>
          <a:off x="16583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9BB00872-4371-4CB5-BF03-228E61B9F03C}"/>
            </a:ext>
          </a:extLst>
        </xdr:cNvPr>
        <xdr:cNvSpPr/>
      </xdr:nvSpPr>
      <xdr:spPr>
        <a:xfrm>
          <a:off x="174879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B6126A78-7990-4F24-80B8-F5B38006BBF5}"/>
            </a:ext>
          </a:extLst>
        </xdr:cNvPr>
        <xdr:cNvSpPr/>
      </xdr:nvSpPr>
      <xdr:spPr>
        <a:xfrm>
          <a:off x="174879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7F013120-72E9-4CE6-8859-031CE13F76D2}"/>
            </a:ext>
          </a:extLst>
        </xdr:cNvPr>
        <xdr:cNvSpPr/>
      </xdr:nvSpPr>
      <xdr:spPr>
        <a:xfrm>
          <a:off x="18516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B840827E-C8C1-4280-9658-6DC5037348DC}"/>
            </a:ext>
          </a:extLst>
        </xdr:cNvPr>
        <xdr:cNvSpPr/>
      </xdr:nvSpPr>
      <xdr:spPr>
        <a:xfrm>
          <a:off x="18516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5BF95B3E-8627-4305-846B-40101C3B1212}"/>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606" name="テキスト ボックス 605">
          <a:extLst>
            <a:ext uri="{FF2B5EF4-FFF2-40B4-BE49-F238E27FC236}">
              <a16:creationId xmlns:a16="http://schemas.microsoft.com/office/drawing/2014/main" id="{1FED9ACA-7BF8-4081-8BA8-886C0246DE35}"/>
            </a:ext>
          </a:extLst>
        </xdr:cNvPr>
        <xdr:cNvSpPr txBox="1"/>
      </xdr:nvSpPr>
      <xdr:spPr>
        <a:xfrm>
          <a:off x="16440150" y="156591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3BE392B4-1313-448F-AB67-CFE42D361208}"/>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08" name="直線コネクタ 607">
          <a:extLst>
            <a:ext uri="{FF2B5EF4-FFF2-40B4-BE49-F238E27FC236}">
              <a16:creationId xmlns:a16="http://schemas.microsoft.com/office/drawing/2014/main" id="{FEDA14B6-1829-4F92-A61D-BC8194E32D93}"/>
            </a:ext>
          </a:extLst>
        </xdr:cNvPr>
        <xdr:cNvCxnSpPr/>
      </xdr:nvCxnSpPr>
      <xdr:spPr>
        <a:xfrm>
          <a:off x="16459200" y="17685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185" cy="255905"/>
    <xdr:sp macro="" textlink="">
      <xdr:nvSpPr>
        <xdr:cNvPr id="609" name="テキスト ボックス 608">
          <a:extLst>
            <a:ext uri="{FF2B5EF4-FFF2-40B4-BE49-F238E27FC236}">
              <a16:creationId xmlns:a16="http://schemas.microsoft.com/office/drawing/2014/main" id="{0C7A94AC-B51A-4F66-B7E0-882E92ECD125}"/>
            </a:ext>
          </a:extLst>
        </xdr:cNvPr>
        <xdr:cNvSpPr txBox="1"/>
      </xdr:nvSpPr>
      <xdr:spPr>
        <a:xfrm>
          <a:off x="16052165" y="175558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10" name="直線コネクタ 609">
          <a:extLst>
            <a:ext uri="{FF2B5EF4-FFF2-40B4-BE49-F238E27FC236}">
              <a16:creationId xmlns:a16="http://schemas.microsoft.com/office/drawing/2014/main" id="{198BC704-CF95-4D3E-8988-16765B46E876}"/>
            </a:ext>
          </a:extLst>
        </xdr:cNvPr>
        <xdr:cNvCxnSpPr/>
      </xdr:nvCxnSpPr>
      <xdr:spPr>
        <a:xfrm>
          <a:off x="16459200" y="1737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185" cy="259080"/>
    <xdr:sp macro="" textlink="">
      <xdr:nvSpPr>
        <xdr:cNvPr id="611" name="テキスト ボックス 610">
          <a:extLst>
            <a:ext uri="{FF2B5EF4-FFF2-40B4-BE49-F238E27FC236}">
              <a16:creationId xmlns:a16="http://schemas.microsoft.com/office/drawing/2014/main" id="{19A45E34-9ADB-4345-AEDF-05B25A46DC11}"/>
            </a:ext>
          </a:extLst>
        </xdr:cNvPr>
        <xdr:cNvSpPr txBox="1"/>
      </xdr:nvSpPr>
      <xdr:spPr>
        <a:xfrm>
          <a:off x="16052165" y="172478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12" name="直線コネクタ 611">
          <a:extLst>
            <a:ext uri="{FF2B5EF4-FFF2-40B4-BE49-F238E27FC236}">
              <a16:creationId xmlns:a16="http://schemas.microsoft.com/office/drawing/2014/main" id="{6A40B84B-D055-4682-97CE-CB3C75301E07}"/>
            </a:ext>
          </a:extLst>
        </xdr:cNvPr>
        <xdr:cNvCxnSpPr/>
      </xdr:nvCxnSpPr>
      <xdr:spPr>
        <a:xfrm>
          <a:off x="16459200" y="1706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185" cy="255905"/>
    <xdr:sp macro="" textlink="">
      <xdr:nvSpPr>
        <xdr:cNvPr id="613" name="テキスト ボックス 612">
          <a:extLst>
            <a:ext uri="{FF2B5EF4-FFF2-40B4-BE49-F238E27FC236}">
              <a16:creationId xmlns:a16="http://schemas.microsoft.com/office/drawing/2014/main" id="{43132626-F485-4B5D-94DB-B352FA416993}"/>
            </a:ext>
          </a:extLst>
        </xdr:cNvPr>
        <xdr:cNvSpPr txBox="1"/>
      </xdr:nvSpPr>
      <xdr:spPr>
        <a:xfrm>
          <a:off x="16052165" y="169379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14" name="直線コネクタ 613">
          <a:extLst>
            <a:ext uri="{FF2B5EF4-FFF2-40B4-BE49-F238E27FC236}">
              <a16:creationId xmlns:a16="http://schemas.microsoft.com/office/drawing/2014/main" id="{ACF03633-8269-4A8A-9B2B-C660E96DD255}"/>
            </a:ext>
          </a:extLst>
        </xdr:cNvPr>
        <xdr:cNvCxnSpPr/>
      </xdr:nvCxnSpPr>
      <xdr:spPr>
        <a:xfrm>
          <a:off x="16459200" y="16765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185" cy="258445"/>
    <xdr:sp macro="" textlink="">
      <xdr:nvSpPr>
        <xdr:cNvPr id="615" name="テキスト ボックス 614">
          <a:extLst>
            <a:ext uri="{FF2B5EF4-FFF2-40B4-BE49-F238E27FC236}">
              <a16:creationId xmlns:a16="http://schemas.microsoft.com/office/drawing/2014/main" id="{9B80454B-C00B-48AE-BF18-B15E60216A0A}"/>
            </a:ext>
          </a:extLst>
        </xdr:cNvPr>
        <xdr:cNvSpPr txBox="1"/>
      </xdr:nvSpPr>
      <xdr:spPr>
        <a:xfrm>
          <a:off x="16052165" y="1663001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16" name="直線コネクタ 615">
          <a:extLst>
            <a:ext uri="{FF2B5EF4-FFF2-40B4-BE49-F238E27FC236}">
              <a16:creationId xmlns:a16="http://schemas.microsoft.com/office/drawing/2014/main" id="{558E848C-9100-4531-893B-5CB59DC28ACB}"/>
            </a:ext>
          </a:extLst>
        </xdr:cNvPr>
        <xdr:cNvCxnSpPr/>
      </xdr:nvCxnSpPr>
      <xdr:spPr>
        <a:xfrm>
          <a:off x="16459200" y="16458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185" cy="259080"/>
    <xdr:sp macro="" textlink="">
      <xdr:nvSpPr>
        <xdr:cNvPr id="617" name="テキスト ボックス 616">
          <a:extLst>
            <a:ext uri="{FF2B5EF4-FFF2-40B4-BE49-F238E27FC236}">
              <a16:creationId xmlns:a16="http://schemas.microsoft.com/office/drawing/2014/main" id="{4673CD79-FE88-4EBD-89AE-4B8956F821CA}"/>
            </a:ext>
          </a:extLst>
        </xdr:cNvPr>
        <xdr:cNvSpPr txBox="1"/>
      </xdr:nvSpPr>
      <xdr:spPr>
        <a:xfrm>
          <a:off x="16052165" y="163226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18" name="直線コネクタ 617">
          <a:extLst>
            <a:ext uri="{FF2B5EF4-FFF2-40B4-BE49-F238E27FC236}">
              <a16:creationId xmlns:a16="http://schemas.microsoft.com/office/drawing/2014/main" id="{3DC96E88-8E0C-4BB1-9A48-BC58361AAE72}"/>
            </a:ext>
          </a:extLst>
        </xdr:cNvPr>
        <xdr:cNvCxnSpPr/>
      </xdr:nvCxnSpPr>
      <xdr:spPr>
        <a:xfrm>
          <a:off x="16459200" y="1614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185" cy="255905"/>
    <xdr:sp macro="" textlink="">
      <xdr:nvSpPr>
        <xdr:cNvPr id="619" name="テキスト ボックス 618">
          <a:extLst>
            <a:ext uri="{FF2B5EF4-FFF2-40B4-BE49-F238E27FC236}">
              <a16:creationId xmlns:a16="http://schemas.microsoft.com/office/drawing/2014/main" id="{A163B7A2-B695-4C88-AE9F-57909968E594}"/>
            </a:ext>
          </a:extLst>
        </xdr:cNvPr>
        <xdr:cNvSpPr txBox="1"/>
      </xdr:nvSpPr>
      <xdr:spPr>
        <a:xfrm>
          <a:off x="16052165" y="1601152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80B5AB6B-55DB-4857-812B-94DF3676E52B}"/>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621" name="テキスト ボックス 620">
          <a:extLst>
            <a:ext uri="{FF2B5EF4-FFF2-40B4-BE49-F238E27FC236}">
              <a16:creationId xmlns:a16="http://schemas.microsoft.com/office/drawing/2014/main" id="{B54133F2-4198-42BB-9DEE-092EC227EFAB}"/>
            </a:ext>
          </a:extLst>
        </xdr:cNvPr>
        <xdr:cNvSpPr txBox="1"/>
      </xdr:nvSpPr>
      <xdr:spPr>
        <a:xfrm>
          <a:off x="16052165" y="157041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公民館】&#10;一人当たり面積グラフ枠">
          <a:extLst>
            <a:ext uri="{FF2B5EF4-FFF2-40B4-BE49-F238E27FC236}">
              <a16:creationId xmlns:a16="http://schemas.microsoft.com/office/drawing/2014/main" id="{20C8C334-318C-4999-8D2E-EF5068D11FC8}"/>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120650</xdr:rowOff>
    </xdr:from>
    <xdr:to>
      <xdr:col>116</xdr:col>
      <xdr:colOff>62865</xdr:colOff>
      <xdr:row>109</xdr:row>
      <xdr:rowOff>25400</xdr:rowOff>
    </xdr:to>
    <xdr:cxnSp macro="">
      <xdr:nvCxnSpPr>
        <xdr:cNvPr id="623" name="直線コネクタ 622">
          <a:extLst>
            <a:ext uri="{FF2B5EF4-FFF2-40B4-BE49-F238E27FC236}">
              <a16:creationId xmlns:a16="http://schemas.microsoft.com/office/drawing/2014/main" id="{BE741EE7-6B11-4A55-B6AC-A4CCCD270EE9}"/>
            </a:ext>
          </a:extLst>
        </xdr:cNvPr>
        <xdr:cNvCxnSpPr/>
      </xdr:nvCxnSpPr>
      <xdr:spPr>
        <a:xfrm flipV="1">
          <a:off x="19954240" y="161544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29210</xdr:rowOff>
    </xdr:from>
    <xdr:ext cx="469900" cy="255905"/>
    <xdr:sp macro="" textlink="">
      <xdr:nvSpPr>
        <xdr:cNvPr id="624" name="【公民館】&#10;一人当たり面積最小値テキスト">
          <a:extLst>
            <a:ext uri="{FF2B5EF4-FFF2-40B4-BE49-F238E27FC236}">
              <a16:creationId xmlns:a16="http://schemas.microsoft.com/office/drawing/2014/main" id="{EA80C019-E7FD-420F-8D9E-BAF091C36320}"/>
            </a:ext>
          </a:extLst>
        </xdr:cNvPr>
        <xdr:cNvSpPr txBox="1"/>
      </xdr:nvSpPr>
      <xdr:spPr>
        <a:xfrm>
          <a:off x="19992975" y="176758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25400</xdr:rowOff>
    </xdr:from>
    <xdr:to>
      <xdr:col>116</xdr:col>
      <xdr:colOff>152400</xdr:colOff>
      <xdr:row>109</xdr:row>
      <xdr:rowOff>25400</xdr:rowOff>
    </xdr:to>
    <xdr:cxnSp macro="">
      <xdr:nvCxnSpPr>
        <xdr:cNvPr id="625" name="直線コネクタ 624">
          <a:extLst>
            <a:ext uri="{FF2B5EF4-FFF2-40B4-BE49-F238E27FC236}">
              <a16:creationId xmlns:a16="http://schemas.microsoft.com/office/drawing/2014/main" id="{CD1210AD-252D-4FD3-B778-B37A19A0659B}"/>
            </a:ext>
          </a:extLst>
        </xdr:cNvPr>
        <xdr:cNvCxnSpPr/>
      </xdr:nvCxnSpPr>
      <xdr:spPr>
        <a:xfrm>
          <a:off x="19878675" y="17678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66675</xdr:rowOff>
    </xdr:from>
    <xdr:ext cx="469900" cy="255905"/>
    <xdr:sp macro="" textlink="">
      <xdr:nvSpPr>
        <xdr:cNvPr id="626" name="【公民館】&#10;一人当たり面積最大値テキスト">
          <a:extLst>
            <a:ext uri="{FF2B5EF4-FFF2-40B4-BE49-F238E27FC236}">
              <a16:creationId xmlns:a16="http://schemas.microsoft.com/office/drawing/2014/main" id="{EEA40EE7-DAC8-4D43-905C-112F0FE5EA78}"/>
            </a:ext>
          </a:extLst>
        </xdr:cNvPr>
        <xdr:cNvSpPr txBox="1"/>
      </xdr:nvSpPr>
      <xdr:spPr>
        <a:xfrm>
          <a:off x="19992975" y="159321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0.998</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627" name="直線コネクタ 626">
          <a:extLst>
            <a:ext uri="{FF2B5EF4-FFF2-40B4-BE49-F238E27FC236}">
              <a16:creationId xmlns:a16="http://schemas.microsoft.com/office/drawing/2014/main" id="{A952145A-68A5-4816-B8C3-38FE4B752899}"/>
            </a:ext>
          </a:extLst>
        </xdr:cNvPr>
        <xdr:cNvCxnSpPr/>
      </xdr:nvCxnSpPr>
      <xdr:spPr>
        <a:xfrm>
          <a:off x="19878675" y="16154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124460</xdr:rowOff>
    </xdr:from>
    <xdr:ext cx="469900" cy="259080"/>
    <xdr:sp macro="" textlink="">
      <xdr:nvSpPr>
        <xdr:cNvPr id="628" name="【公民館】&#10;一人当たり面積平均値テキスト">
          <a:extLst>
            <a:ext uri="{FF2B5EF4-FFF2-40B4-BE49-F238E27FC236}">
              <a16:creationId xmlns:a16="http://schemas.microsoft.com/office/drawing/2014/main" id="{0D4B9042-71DE-4CD2-86F4-3AACC1EF4E62}"/>
            </a:ext>
          </a:extLst>
        </xdr:cNvPr>
        <xdr:cNvSpPr txBox="1"/>
      </xdr:nvSpPr>
      <xdr:spPr>
        <a:xfrm>
          <a:off x="19992975" y="17123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146050</xdr:rowOff>
    </xdr:from>
    <xdr:to>
      <xdr:col>116</xdr:col>
      <xdr:colOff>114300</xdr:colOff>
      <xdr:row>106</xdr:row>
      <xdr:rowOff>76200</xdr:rowOff>
    </xdr:to>
    <xdr:sp macro="" textlink="">
      <xdr:nvSpPr>
        <xdr:cNvPr id="629" name="フローチャート: 判断 628">
          <a:extLst>
            <a:ext uri="{FF2B5EF4-FFF2-40B4-BE49-F238E27FC236}">
              <a16:creationId xmlns:a16="http://schemas.microsoft.com/office/drawing/2014/main" id="{33D7FCBF-A256-4906-8650-CA9980D8D4E7}"/>
            </a:ext>
          </a:extLst>
        </xdr:cNvPr>
        <xdr:cNvSpPr/>
      </xdr:nvSpPr>
      <xdr:spPr>
        <a:xfrm>
          <a:off x="19897725" y="171450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168910</xdr:rowOff>
    </xdr:from>
    <xdr:to>
      <xdr:col>112</xdr:col>
      <xdr:colOff>38100</xdr:colOff>
      <xdr:row>106</xdr:row>
      <xdr:rowOff>99060</xdr:rowOff>
    </xdr:to>
    <xdr:sp macro="" textlink="">
      <xdr:nvSpPr>
        <xdr:cNvPr id="630" name="フローチャート: 判断 629">
          <a:extLst>
            <a:ext uri="{FF2B5EF4-FFF2-40B4-BE49-F238E27FC236}">
              <a16:creationId xmlns:a16="http://schemas.microsoft.com/office/drawing/2014/main" id="{78A7D227-3721-4CEB-86C6-56BEC0B16392}"/>
            </a:ext>
          </a:extLst>
        </xdr:cNvPr>
        <xdr:cNvSpPr/>
      </xdr:nvSpPr>
      <xdr:spPr>
        <a:xfrm>
          <a:off x="19154775" y="171615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167640</xdr:rowOff>
    </xdr:from>
    <xdr:to>
      <xdr:col>107</xdr:col>
      <xdr:colOff>101600</xdr:colOff>
      <xdr:row>106</xdr:row>
      <xdr:rowOff>97790</xdr:rowOff>
    </xdr:to>
    <xdr:sp macro="" textlink="">
      <xdr:nvSpPr>
        <xdr:cNvPr id="631" name="フローチャート: 判断 630">
          <a:extLst>
            <a:ext uri="{FF2B5EF4-FFF2-40B4-BE49-F238E27FC236}">
              <a16:creationId xmlns:a16="http://schemas.microsoft.com/office/drawing/2014/main" id="{9A2A650D-4565-4C3C-B357-2DA50A580819}"/>
            </a:ext>
          </a:extLst>
        </xdr:cNvPr>
        <xdr:cNvSpPr/>
      </xdr:nvSpPr>
      <xdr:spPr>
        <a:xfrm>
          <a:off x="18345150" y="171665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xdr:rowOff>
    </xdr:from>
    <xdr:to>
      <xdr:col>102</xdr:col>
      <xdr:colOff>165100</xdr:colOff>
      <xdr:row>106</xdr:row>
      <xdr:rowOff>102235</xdr:rowOff>
    </xdr:to>
    <xdr:sp macro="" textlink="">
      <xdr:nvSpPr>
        <xdr:cNvPr id="632" name="フローチャート: 判断 631">
          <a:extLst>
            <a:ext uri="{FF2B5EF4-FFF2-40B4-BE49-F238E27FC236}">
              <a16:creationId xmlns:a16="http://schemas.microsoft.com/office/drawing/2014/main" id="{1B40E6D0-7194-4471-9692-CA7BFD71731D}"/>
            </a:ext>
          </a:extLst>
        </xdr:cNvPr>
        <xdr:cNvSpPr/>
      </xdr:nvSpPr>
      <xdr:spPr>
        <a:xfrm>
          <a:off x="17554575" y="171646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170815</xdr:rowOff>
    </xdr:from>
    <xdr:to>
      <xdr:col>98</xdr:col>
      <xdr:colOff>38100</xdr:colOff>
      <xdr:row>106</xdr:row>
      <xdr:rowOff>100965</xdr:rowOff>
    </xdr:to>
    <xdr:sp macro="" textlink="">
      <xdr:nvSpPr>
        <xdr:cNvPr id="633" name="フローチャート: 判断 632">
          <a:extLst>
            <a:ext uri="{FF2B5EF4-FFF2-40B4-BE49-F238E27FC236}">
              <a16:creationId xmlns:a16="http://schemas.microsoft.com/office/drawing/2014/main" id="{B4578606-78E3-4F70-A2D5-E92E82B531AC}"/>
            </a:ext>
          </a:extLst>
        </xdr:cNvPr>
        <xdr:cNvSpPr/>
      </xdr:nvSpPr>
      <xdr:spPr>
        <a:xfrm>
          <a:off x="16754475" y="171634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34" name="テキスト ボックス 633">
          <a:extLst>
            <a:ext uri="{FF2B5EF4-FFF2-40B4-BE49-F238E27FC236}">
              <a16:creationId xmlns:a16="http://schemas.microsoft.com/office/drawing/2014/main" id="{9EE5DDBC-8293-4633-A327-AA08110AF987}"/>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35" name="テキスト ボックス 634">
          <a:extLst>
            <a:ext uri="{FF2B5EF4-FFF2-40B4-BE49-F238E27FC236}">
              <a16:creationId xmlns:a16="http://schemas.microsoft.com/office/drawing/2014/main" id="{FFCD584A-101B-46A3-AC1A-ABA1397278A7}"/>
            </a:ext>
          </a:extLst>
        </xdr:cNvPr>
        <xdr:cNvSpPr txBox="1"/>
      </xdr:nvSpPr>
      <xdr:spPr>
        <a:xfrm>
          <a:off x="19030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36" name="テキスト ボックス 635">
          <a:extLst>
            <a:ext uri="{FF2B5EF4-FFF2-40B4-BE49-F238E27FC236}">
              <a16:creationId xmlns:a16="http://schemas.microsoft.com/office/drawing/2014/main" id="{6F613515-9818-46B1-BB74-EEE48B0A9A21}"/>
            </a:ext>
          </a:extLst>
        </xdr:cNvPr>
        <xdr:cNvSpPr txBox="1"/>
      </xdr:nvSpPr>
      <xdr:spPr>
        <a:xfrm>
          <a:off x="18221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37" name="テキスト ボックス 636">
          <a:extLst>
            <a:ext uri="{FF2B5EF4-FFF2-40B4-BE49-F238E27FC236}">
              <a16:creationId xmlns:a16="http://schemas.microsoft.com/office/drawing/2014/main" id="{19AE62B6-F8E0-4579-878D-F18A748B62EE}"/>
            </a:ext>
          </a:extLst>
        </xdr:cNvPr>
        <xdr:cNvSpPr txBox="1"/>
      </xdr:nvSpPr>
      <xdr:spPr>
        <a:xfrm>
          <a:off x="174307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38" name="テキスト ボックス 637">
          <a:extLst>
            <a:ext uri="{FF2B5EF4-FFF2-40B4-BE49-F238E27FC236}">
              <a16:creationId xmlns:a16="http://schemas.microsoft.com/office/drawing/2014/main" id="{2C22BD69-60EB-4301-8817-CB9250205358}"/>
            </a:ext>
          </a:extLst>
        </xdr:cNvPr>
        <xdr:cNvSpPr txBox="1"/>
      </xdr:nvSpPr>
      <xdr:spPr>
        <a:xfrm>
          <a:off x="166306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111</xdr:col>
      <xdr:colOff>127000</xdr:colOff>
      <xdr:row>107</xdr:row>
      <xdr:rowOff>6350</xdr:rowOff>
    </xdr:from>
    <xdr:to>
      <xdr:col>112</xdr:col>
      <xdr:colOff>38100</xdr:colOff>
      <xdr:row>107</xdr:row>
      <xdr:rowOff>107315</xdr:rowOff>
    </xdr:to>
    <xdr:sp macro="" textlink="">
      <xdr:nvSpPr>
        <xdr:cNvPr id="639" name="楕円 638">
          <a:extLst>
            <a:ext uri="{FF2B5EF4-FFF2-40B4-BE49-F238E27FC236}">
              <a16:creationId xmlns:a16="http://schemas.microsoft.com/office/drawing/2014/main" id="{21C489EA-68F6-425E-B492-2D453CE5A392}"/>
            </a:ext>
          </a:extLst>
        </xdr:cNvPr>
        <xdr:cNvSpPr/>
      </xdr:nvSpPr>
      <xdr:spPr>
        <a:xfrm>
          <a:off x="19154775" y="1733550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10795</xdr:rowOff>
    </xdr:from>
    <xdr:to>
      <xdr:col>107</xdr:col>
      <xdr:colOff>101600</xdr:colOff>
      <xdr:row>107</xdr:row>
      <xdr:rowOff>112395</xdr:rowOff>
    </xdr:to>
    <xdr:sp macro="" textlink="">
      <xdr:nvSpPr>
        <xdr:cNvPr id="640" name="楕円 639">
          <a:extLst>
            <a:ext uri="{FF2B5EF4-FFF2-40B4-BE49-F238E27FC236}">
              <a16:creationId xmlns:a16="http://schemas.microsoft.com/office/drawing/2014/main" id="{8E6E98B0-F305-4143-BF0D-16C070379A6E}"/>
            </a:ext>
          </a:extLst>
        </xdr:cNvPr>
        <xdr:cNvSpPr/>
      </xdr:nvSpPr>
      <xdr:spPr>
        <a:xfrm>
          <a:off x="18345150" y="173335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56515</xdr:rowOff>
    </xdr:from>
    <xdr:to>
      <xdr:col>111</xdr:col>
      <xdr:colOff>177800</xdr:colOff>
      <xdr:row>107</xdr:row>
      <xdr:rowOff>61595</xdr:rowOff>
    </xdr:to>
    <xdr:cxnSp macro="">
      <xdr:nvCxnSpPr>
        <xdr:cNvPr id="641" name="直線コネクタ 640">
          <a:extLst>
            <a:ext uri="{FF2B5EF4-FFF2-40B4-BE49-F238E27FC236}">
              <a16:creationId xmlns:a16="http://schemas.microsoft.com/office/drawing/2014/main" id="{8B8A0DC0-B2FC-4E48-82A1-228B4698BD58}"/>
            </a:ext>
          </a:extLst>
        </xdr:cNvPr>
        <xdr:cNvCxnSpPr/>
      </xdr:nvCxnSpPr>
      <xdr:spPr>
        <a:xfrm flipV="1">
          <a:off x="18392775" y="1738249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642" name="楕円 641">
          <a:extLst>
            <a:ext uri="{FF2B5EF4-FFF2-40B4-BE49-F238E27FC236}">
              <a16:creationId xmlns:a16="http://schemas.microsoft.com/office/drawing/2014/main" id="{11730342-F1B8-46C8-B477-0743DD242A45}"/>
            </a:ext>
          </a:extLst>
        </xdr:cNvPr>
        <xdr:cNvSpPr/>
      </xdr:nvSpPr>
      <xdr:spPr>
        <a:xfrm>
          <a:off x="17554575" y="173367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61595</xdr:rowOff>
    </xdr:from>
    <xdr:to>
      <xdr:col>107</xdr:col>
      <xdr:colOff>50800</xdr:colOff>
      <xdr:row>107</xdr:row>
      <xdr:rowOff>64770</xdr:rowOff>
    </xdr:to>
    <xdr:cxnSp macro="">
      <xdr:nvCxnSpPr>
        <xdr:cNvPr id="643" name="直線コネクタ 642">
          <a:extLst>
            <a:ext uri="{FF2B5EF4-FFF2-40B4-BE49-F238E27FC236}">
              <a16:creationId xmlns:a16="http://schemas.microsoft.com/office/drawing/2014/main" id="{868ABA5F-9A9A-461C-8CFE-710D3A11A77B}"/>
            </a:ext>
          </a:extLst>
        </xdr:cNvPr>
        <xdr:cNvCxnSpPr/>
      </xdr:nvCxnSpPr>
      <xdr:spPr>
        <a:xfrm flipV="1">
          <a:off x="17602200" y="17390745"/>
          <a:ext cx="7905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17780</xdr:rowOff>
    </xdr:from>
    <xdr:to>
      <xdr:col>98</xdr:col>
      <xdr:colOff>38100</xdr:colOff>
      <xdr:row>107</xdr:row>
      <xdr:rowOff>118745</xdr:rowOff>
    </xdr:to>
    <xdr:sp macro="" textlink="">
      <xdr:nvSpPr>
        <xdr:cNvPr id="644" name="楕円 643">
          <a:extLst>
            <a:ext uri="{FF2B5EF4-FFF2-40B4-BE49-F238E27FC236}">
              <a16:creationId xmlns:a16="http://schemas.microsoft.com/office/drawing/2014/main" id="{DD99D4F5-F162-4BDF-85C3-E988F5BEAD70}"/>
            </a:ext>
          </a:extLst>
        </xdr:cNvPr>
        <xdr:cNvSpPr/>
      </xdr:nvSpPr>
      <xdr:spPr>
        <a:xfrm>
          <a:off x="16754475" y="17343755"/>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67945</xdr:rowOff>
    </xdr:to>
    <xdr:cxnSp macro="">
      <xdr:nvCxnSpPr>
        <xdr:cNvPr id="645" name="直線コネクタ 644">
          <a:extLst>
            <a:ext uri="{FF2B5EF4-FFF2-40B4-BE49-F238E27FC236}">
              <a16:creationId xmlns:a16="http://schemas.microsoft.com/office/drawing/2014/main" id="{274CCCF8-F51F-4EE6-B485-90D5FC131BAF}"/>
            </a:ext>
          </a:extLst>
        </xdr:cNvPr>
        <xdr:cNvCxnSpPr/>
      </xdr:nvCxnSpPr>
      <xdr:spPr>
        <a:xfrm flipV="1">
          <a:off x="16802100" y="1739392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115570</xdr:rowOff>
    </xdr:from>
    <xdr:ext cx="469900" cy="259080"/>
    <xdr:sp macro="" textlink="">
      <xdr:nvSpPr>
        <xdr:cNvPr id="646" name="n_1aveValue【公民館】&#10;一人当たり面積">
          <a:extLst>
            <a:ext uri="{FF2B5EF4-FFF2-40B4-BE49-F238E27FC236}">
              <a16:creationId xmlns:a16="http://schemas.microsoft.com/office/drawing/2014/main" id="{137EE694-DC2A-48F7-9054-E1FD18B2C7D5}"/>
            </a:ext>
          </a:extLst>
        </xdr:cNvPr>
        <xdr:cNvSpPr txBox="1"/>
      </xdr:nvSpPr>
      <xdr:spPr>
        <a:xfrm>
          <a:off x="18983325" y="16955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114300</xdr:rowOff>
    </xdr:from>
    <xdr:ext cx="466725" cy="259080"/>
    <xdr:sp macro="" textlink="">
      <xdr:nvSpPr>
        <xdr:cNvPr id="647" name="n_2aveValue【公民館】&#10;一人当たり面積">
          <a:extLst>
            <a:ext uri="{FF2B5EF4-FFF2-40B4-BE49-F238E27FC236}">
              <a16:creationId xmlns:a16="http://schemas.microsoft.com/office/drawing/2014/main" id="{4B20876C-A4F8-429A-B738-D4C7B39150EF}"/>
            </a:ext>
          </a:extLst>
        </xdr:cNvPr>
        <xdr:cNvSpPr txBox="1"/>
      </xdr:nvSpPr>
      <xdr:spPr>
        <a:xfrm>
          <a:off x="18183225" y="169545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118745</xdr:rowOff>
    </xdr:from>
    <xdr:ext cx="466725" cy="259080"/>
    <xdr:sp macro="" textlink="">
      <xdr:nvSpPr>
        <xdr:cNvPr id="648" name="n_3aveValue【公民館】&#10;一人当たり面積">
          <a:extLst>
            <a:ext uri="{FF2B5EF4-FFF2-40B4-BE49-F238E27FC236}">
              <a16:creationId xmlns:a16="http://schemas.microsoft.com/office/drawing/2014/main" id="{047FF82B-451F-47F5-9DB9-84D26ECEA76B}"/>
            </a:ext>
          </a:extLst>
        </xdr:cNvPr>
        <xdr:cNvSpPr txBox="1"/>
      </xdr:nvSpPr>
      <xdr:spPr>
        <a:xfrm>
          <a:off x="17383125" y="169621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117475</xdr:rowOff>
    </xdr:from>
    <xdr:ext cx="466725" cy="259080"/>
    <xdr:sp macro="" textlink="">
      <xdr:nvSpPr>
        <xdr:cNvPr id="649" name="n_4aveValue【公民館】&#10;一人当たり面積">
          <a:extLst>
            <a:ext uri="{FF2B5EF4-FFF2-40B4-BE49-F238E27FC236}">
              <a16:creationId xmlns:a16="http://schemas.microsoft.com/office/drawing/2014/main" id="{054DA264-6394-45AD-8A53-E8F12DE01D2D}"/>
            </a:ext>
          </a:extLst>
        </xdr:cNvPr>
        <xdr:cNvSpPr txBox="1"/>
      </xdr:nvSpPr>
      <xdr:spPr>
        <a:xfrm>
          <a:off x="16592550" y="169608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98425</xdr:rowOff>
    </xdr:from>
    <xdr:ext cx="469900" cy="255905"/>
    <xdr:sp macro="" textlink="">
      <xdr:nvSpPr>
        <xdr:cNvPr id="650" name="n_1mainValue【公民館】&#10;一人当たり面積">
          <a:extLst>
            <a:ext uri="{FF2B5EF4-FFF2-40B4-BE49-F238E27FC236}">
              <a16:creationId xmlns:a16="http://schemas.microsoft.com/office/drawing/2014/main" id="{6C0BCE9D-2F6F-466D-8386-8EFBACC88287}"/>
            </a:ext>
          </a:extLst>
        </xdr:cNvPr>
        <xdr:cNvSpPr txBox="1"/>
      </xdr:nvSpPr>
      <xdr:spPr>
        <a:xfrm>
          <a:off x="18983325" y="174275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103505</xdr:rowOff>
    </xdr:from>
    <xdr:ext cx="466725" cy="259080"/>
    <xdr:sp macro="" textlink="">
      <xdr:nvSpPr>
        <xdr:cNvPr id="651" name="n_2mainValue【公民館】&#10;一人当たり面積">
          <a:extLst>
            <a:ext uri="{FF2B5EF4-FFF2-40B4-BE49-F238E27FC236}">
              <a16:creationId xmlns:a16="http://schemas.microsoft.com/office/drawing/2014/main" id="{68E18354-4157-4AAD-BC34-BECBC6C21694}"/>
            </a:ext>
          </a:extLst>
        </xdr:cNvPr>
        <xdr:cNvSpPr txBox="1"/>
      </xdr:nvSpPr>
      <xdr:spPr>
        <a:xfrm>
          <a:off x="18183225" y="174326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106680</xdr:rowOff>
    </xdr:from>
    <xdr:ext cx="466725" cy="259080"/>
    <xdr:sp macro="" textlink="">
      <xdr:nvSpPr>
        <xdr:cNvPr id="652" name="n_3mainValue【公民館】&#10;一人当たり面積">
          <a:extLst>
            <a:ext uri="{FF2B5EF4-FFF2-40B4-BE49-F238E27FC236}">
              <a16:creationId xmlns:a16="http://schemas.microsoft.com/office/drawing/2014/main" id="{13D4247E-ACAF-4DC5-84F6-8971CA478CB0}"/>
            </a:ext>
          </a:extLst>
        </xdr:cNvPr>
        <xdr:cNvSpPr txBox="1"/>
      </xdr:nvSpPr>
      <xdr:spPr>
        <a:xfrm>
          <a:off x="17383125" y="17429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109855</xdr:rowOff>
    </xdr:from>
    <xdr:ext cx="466725" cy="255905"/>
    <xdr:sp macro="" textlink="">
      <xdr:nvSpPr>
        <xdr:cNvPr id="653" name="n_4mainValue【公民館】&#10;一人当たり面積">
          <a:extLst>
            <a:ext uri="{FF2B5EF4-FFF2-40B4-BE49-F238E27FC236}">
              <a16:creationId xmlns:a16="http://schemas.microsoft.com/office/drawing/2014/main" id="{348C29B9-43CC-4004-8749-C94484300894}"/>
            </a:ext>
          </a:extLst>
        </xdr:cNvPr>
        <xdr:cNvSpPr txBox="1"/>
      </xdr:nvSpPr>
      <xdr:spPr>
        <a:xfrm>
          <a:off x="16592550" y="174326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8849A70E-81E0-4210-B498-6F2BEC4FD7B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4DC955AF-E54D-4B00-8ED6-D1F5A45D1629}"/>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7FF6B95E-9FDA-4E17-82E4-06CC0F6EE828}"/>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latin typeface="ＭＳ Ｐゴシック"/>
              <a:ea typeface="ＭＳ Ｐゴシック"/>
            </a:rPr>
            <a:t>　 類似団体平均と比較して特に有形固定資産減価償却率が高い施設は「道路」「学校施設」である。「道路」については類似団体平均を15.7ポイント上回っているが、現況を確認しながら計画的に改修を進めている。「学校施設」は類似団体平均を2.9ポイント上回っているが、町内３校ある町立小学校の老朽化が進んでおり、特に老朽化の進んでいる施設から計画的に更新や改修を進めている。また、「公民館」については、平成30年に発生した大阪北部地震によるホール損壊の影響からホールの使用を停止している状況であったが、調査・検討のうえ解体したことから数値が計上されていない。今後、公民館の機能や他世代交流拠点施設とする全世代・全員活躍まちづくりセンターの整備を進める。</a:t>
          </a:r>
          <a:endParaRPr kumimoji="1" lang="ja-JP" altLang="en-US" sz="1300">
            <a:latin typeface="ＭＳ Ｐゴシック"/>
            <a:ea typeface="ＭＳ Ｐゴシック"/>
          </a:endParaRPr>
        </a:p>
        <a:p>
          <a:r>
            <a:rPr lang="ja-JP" altLang="en-US" sz="1400">
              <a:latin typeface="ＭＳ Ｐゴシック"/>
              <a:ea typeface="ＭＳ Ｐゴシック"/>
            </a:rPr>
            <a:t>※「公民館」については、令和３年度に解体しているため該当数値なしとなるが、数値の削除ができていなかったため誤って計上されている。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28960F-6FFA-4192-9A99-F74C3DFAB316}"/>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79064A-0D00-42A9-90DE-4F370761539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DE46C5-D7DA-405F-A217-A0691EC8C3C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7E3D59-5589-4A25-8528-2D20D771883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24B734-F919-4CDD-ACA9-072A0C2050D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137464E-9796-4962-8E79-4519753A9FB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DA9B14-EEBC-4BE6-8371-32AE367403D4}"/>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6F4846-544F-4B47-835B-7E0EFE3821F3}"/>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443A9AB-1AA8-4210-8892-8F7C2E05E404}"/>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C0F242-AF11-4F50-AF35-C62C2371845F}"/>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15,505
14,603
13.86
8,682,006
8,267,129
384,394
5,408,624
3,517,357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38C2372-5FA4-48BE-910F-7209C744F15D}"/>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FEFEEBF-4EE3-4046-9B46-3640B753C159}"/>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1A3121-C19E-486B-8E2B-AC026518D26C}"/>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9CC384-43E0-4450-A9A7-527F4194B812}"/>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05A5BF-7B01-4C2B-A406-EB7B8E7B1809}"/>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B3818A2-B598-4216-BD24-D58505291653}"/>
            </a:ext>
          </a:extLst>
        </xdr:cNvPr>
        <xdr:cNvSpPr/>
      </xdr:nvSpPr>
      <xdr:spPr>
        <a:xfrm>
          <a:off x="6467475" y="1619250"/>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F12B3BC-C345-4933-8975-70F6930E8F8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5FA84D6-D1AF-4543-B81F-EF05C3CD6F29}"/>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8F7CF4A-F6EE-4868-8CB7-A8D0062D4FE1}"/>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ADD1822-6BA5-4014-A476-73D50E6A152F}"/>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0FCD9C-ABC5-4AEA-AEC8-8684671A75DD}"/>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9DBC249-7CF8-4B94-B72D-26A81A27D16F}"/>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0F84D6-182A-4363-A068-0255C2B9DE4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83095B-90AA-462D-BA6B-B97D2F02CA1A}"/>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F9D789-8330-4DFF-8812-405502967C39}"/>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AAA5135-6DD6-4D00-BBDD-3D238B8DD4EA}"/>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5AFD85-6590-44F6-A14D-B517AEB45925}"/>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104A7463-D5C3-436A-A2B4-9E6ADF98C482}"/>
            </a:ext>
          </a:extLst>
        </xdr:cNvPr>
        <xdr:cNvSpPr txBox="1"/>
      </xdr:nvSpPr>
      <xdr:spPr>
        <a:xfrm>
          <a:off x="638175" y="26384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158E5E73-895D-4C3A-9264-5EDD50616B9A}"/>
            </a:ext>
          </a:extLst>
        </xdr:cNvPr>
        <xdr:cNvSpPr txBox="1"/>
      </xdr:nvSpPr>
      <xdr:spPr>
        <a:xfrm>
          <a:off x="638175"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C00B1160-7CE5-492B-9CF8-D9E2BC68CDC1}"/>
            </a:ext>
          </a:extLst>
        </xdr:cNvPr>
        <xdr:cNvSpPr txBox="1"/>
      </xdr:nvSpPr>
      <xdr:spPr>
        <a:xfrm>
          <a:off x="638175" y="3238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B18BEF38-D1B2-42B9-AB4E-1714C19E566A}"/>
            </a:ext>
          </a:extLst>
        </xdr:cNvPr>
        <xdr:cNvSpPr txBox="1"/>
      </xdr:nvSpPr>
      <xdr:spPr>
        <a:xfrm>
          <a:off x="638175" y="35433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1900EBD-71D6-4A58-BAC4-CF07B5D8199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2240F43-7FBF-4776-92B0-C65C8775F511}"/>
            </a:ext>
          </a:extLst>
        </xdr:cNvPr>
        <xdr:cNvSpPr/>
      </xdr:nvSpPr>
      <xdr:spPr>
        <a:xfrm>
          <a:off x="80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400D0D5-1DA7-4F77-B823-AC953515D057}"/>
            </a:ext>
          </a:extLst>
        </xdr:cNvPr>
        <xdr:cNvSpPr/>
      </xdr:nvSpPr>
      <xdr:spPr>
        <a:xfrm>
          <a:off x="80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F8D6F8E-EED4-4851-9150-4765ADFF0DC9}"/>
            </a:ext>
          </a:extLst>
        </xdr:cNvPr>
        <xdr:cNvSpPr/>
      </xdr:nvSpPr>
      <xdr:spPr>
        <a:xfrm>
          <a:off x="17145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FD3F7E4-34DD-43F9-BA27-466B8CE4DE4A}"/>
            </a:ext>
          </a:extLst>
        </xdr:cNvPr>
        <xdr:cNvSpPr/>
      </xdr:nvSpPr>
      <xdr:spPr>
        <a:xfrm>
          <a:off x="17145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9ADBB3E-6C39-4F1A-B1B6-5F8C089944B1}"/>
            </a:ext>
          </a:extLst>
        </xdr:cNvPr>
        <xdr:cNvSpPr/>
      </xdr:nvSpPr>
      <xdr:spPr>
        <a:xfrm>
          <a:off x="27432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E193A6D-34FB-4056-9525-2F2DFEB9E3ED}"/>
            </a:ext>
          </a:extLst>
        </xdr:cNvPr>
        <xdr:cNvSpPr/>
      </xdr:nvSpPr>
      <xdr:spPr>
        <a:xfrm>
          <a:off x="27432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D6000D1-EAF6-425B-94D8-57260B7C2500}"/>
            </a:ext>
          </a:extLst>
        </xdr:cNvPr>
        <xdr:cNvSpPr/>
      </xdr:nvSpPr>
      <xdr:spPr>
        <a:xfrm>
          <a:off x="6858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a:extLst>
            <a:ext uri="{FF2B5EF4-FFF2-40B4-BE49-F238E27FC236}">
              <a16:creationId xmlns:a16="http://schemas.microsoft.com/office/drawing/2014/main" id="{A246D9CD-175C-4717-845C-B951A1B0210D}"/>
            </a:ext>
          </a:extLst>
        </xdr:cNvPr>
        <xdr:cNvSpPr txBox="1"/>
      </xdr:nvSpPr>
      <xdr:spPr>
        <a:xfrm>
          <a:off x="666750" y="485775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23ECB48-662D-46A5-9742-3AB5C076B0B1}"/>
            </a:ext>
          </a:extLst>
        </xdr:cNvPr>
        <xdr:cNvCxnSpPr/>
      </xdr:nvCxnSpPr>
      <xdr:spPr>
        <a:xfrm>
          <a:off x="6858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a:extLst>
            <a:ext uri="{FF2B5EF4-FFF2-40B4-BE49-F238E27FC236}">
              <a16:creationId xmlns:a16="http://schemas.microsoft.com/office/drawing/2014/main" id="{8CC05128-DCDE-4010-A7C9-D0A7905B069D}"/>
            </a:ext>
          </a:extLst>
        </xdr:cNvPr>
        <xdr:cNvSpPr txBox="1"/>
      </xdr:nvSpPr>
      <xdr:spPr>
        <a:xfrm>
          <a:off x="278765" y="7065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16A39F4-2722-4B65-AA44-B7BC7A732E95}"/>
            </a:ext>
          </a:extLst>
        </xdr:cNvPr>
        <xdr:cNvCxnSpPr/>
      </xdr:nvCxnSpPr>
      <xdr:spPr>
        <a:xfrm>
          <a:off x="6858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185" cy="259080"/>
    <xdr:sp macro="" textlink="">
      <xdr:nvSpPr>
        <xdr:cNvPr id="45" name="テキスト ボックス 44">
          <a:extLst>
            <a:ext uri="{FF2B5EF4-FFF2-40B4-BE49-F238E27FC236}">
              <a16:creationId xmlns:a16="http://schemas.microsoft.com/office/drawing/2014/main" id="{95E0B77F-075F-40E6-8934-D36C20B624B8}"/>
            </a:ext>
          </a:extLst>
        </xdr:cNvPr>
        <xdr:cNvSpPr txBox="1"/>
      </xdr:nvSpPr>
      <xdr:spPr>
        <a:xfrm>
          <a:off x="278765" y="6703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F1109D9-1A18-42DA-A724-2E01EC4F3371}"/>
            </a:ext>
          </a:extLst>
        </xdr:cNvPr>
        <xdr:cNvCxnSpPr/>
      </xdr:nvCxnSpPr>
      <xdr:spPr>
        <a:xfrm>
          <a:off x="6858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905"/>
    <xdr:sp macro="" textlink="">
      <xdr:nvSpPr>
        <xdr:cNvPr id="47" name="テキスト ボックス 46">
          <a:extLst>
            <a:ext uri="{FF2B5EF4-FFF2-40B4-BE49-F238E27FC236}">
              <a16:creationId xmlns:a16="http://schemas.microsoft.com/office/drawing/2014/main" id="{3A36C78D-EE5E-49A1-894D-B8D20181954B}"/>
            </a:ext>
          </a:extLst>
        </xdr:cNvPr>
        <xdr:cNvSpPr txBox="1"/>
      </xdr:nvSpPr>
      <xdr:spPr>
        <a:xfrm>
          <a:off x="339725" y="63411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322F8F4-3C11-4FCE-8EA4-9B3E14E1ADE1}"/>
            </a:ext>
          </a:extLst>
        </xdr:cNvPr>
        <xdr:cNvCxnSpPr/>
      </xdr:nvCxnSpPr>
      <xdr:spPr>
        <a:xfrm>
          <a:off x="6858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D14CDBD6-F8F1-43A8-A869-64E9626195F7}"/>
            </a:ext>
          </a:extLst>
        </xdr:cNvPr>
        <xdr:cNvSpPr txBox="1"/>
      </xdr:nvSpPr>
      <xdr:spPr>
        <a:xfrm>
          <a:off x="339725" y="5988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AD13728-0C51-4CCD-9EE6-0B37B092D07C}"/>
            </a:ext>
          </a:extLst>
        </xdr:cNvPr>
        <xdr:cNvCxnSpPr/>
      </xdr:nvCxnSpPr>
      <xdr:spPr>
        <a:xfrm>
          <a:off x="6858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B518DD99-35E8-4A9D-AEE1-5F3573281367}"/>
            </a:ext>
          </a:extLst>
        </xdr:cNvPr>
        <xdr:cNvSpPr txBox="1"/>
      </xdr:nvSpPr>
      <xdr:spPr>
        <a:xfrm>
          <a:off x="339725" y="5626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295C9D3-7748-4F61-96E1-C01ADDB82881}"/>
            </a:ext>
          </a:extLst>
        </xdr:cNvPr>
        <xdr:cNvCxnSpPr/>
      </xdr:nvCxnSpPr>
      <xdr:spPr>
        <a:xfrm>
          <a:off x="6858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5905"/>
    <xdr:sp macro="" textlink="">
      <xdr:nvSpPr>
        <xdr:cNvPr id="53" name="テキスト ボックス 52">
          <a:extLst>
            <a:ext uri="{FF2B5EF4-FFF2-40B4-BE49-F238E27FC236}">
              <a16:creationId xmlns:a16="http://schemas.microsoft.com/office/drawing/2014/main" id="{BB0D8146-2DDF-472C-B5DC-DCD0BDB84998}"/>
            </a:ext>
          </a:extLst>
        </xdr:cNvPr>
        <xdr:cNvSpPr txBox="1"/>
      </xdr:nvSpPr>
      <xdr:spPr>
        <a:xfrm>
          <a:off x="339725" y="526478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2CE9FDE-4192-41BC-BE28-788FED844F25}"/>
            </a:ext>
          </a:extLst>
        </xdr:cNvPr>
        <xdr:cNvCxnSpPr/>
      </xdr:nvCxnSpPr>
      <xdr:spPr>
        <a:xfrm>
          <a:off x="6858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5915" cy="259080"/>
    <xdr:sp macro="" textlink="">
      <xdr:nvSpPr>
        <xdr:cNvPr id="55" name="テキスト ボックス 54">
          <a:extLst>
            <a:ext uri="{FF2B5EF4-FFF2-40B4-BE49-F238E27FC236}">
              <a16:creationId xmlns:a16="http://schemas.microsoft.com/office/drawing/2014/main" id="{6ACE0410-2366-498C-85E9-07B445173694}"/>
            </a:ext>
          </a:extLst>
        </xdr:cNvPr>
        <xdr:cNvSpPr txBox="1"/>
      </xdr:nvSpPr>
      <xdr:spPr>
        <a:xfrm>
          <a:off x="387985" y="4902835"/>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FAE2D1D-46CA-470F-BCE4-601427206B4B}"/>
            </a:ext>
          </a:extLst>
        </xdr:cNvPr>
        <xdr:cNvSpPr/>
      </xdr:nvSpPr>
      <xdr:spPr>
        <a:xfrm>
          <a:off x="6858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68580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F62D5721-F292-462D-B064-8BB8496368FC}"/>
            </a:ext>
          </a:extLst>
        </xdr:cNvPr>
        <xdr:cNvCxnSpPr/>
      </xdr:nvCxnSpPr>
      <xdr:spPr>
        <a:xfrm flipV="1">
          <a:off x="4180840" y="540893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114300</xdr:rowOff>
    </xdr:from>
    <xdr:ext cx="405130" cy="259080"/>
    <xdr:sp macro="" textlink="">
      <xdr:nvSpPr>
        <xdr:cNvPr id="58" name="【図書館】&#10;有形固定資産減価償却率最小値テキスト">
          <a:extLst>
            <a:ext uri="{FF2B5EF4-FFF2-40B4-BE49-F238E27FC236}">
              <a16:creationId xmlns:a16="http://schemas.microsoft.com/office/drawing/2014/main" id="{B047DDF9-706D-468A-9FBA-50D7A0776701}"/>
            </a:ext>
          </a:extLst>
        </xdr:cNvPr>
        <xdr:cNvSpPr txBox="1"/>
      </xdr:nvSpPr>
      <xdr:spPr>
        <a:xfrm>
          <a:off x="4219575" y="6753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0FD162FD-3D7D-455D-9839-3109FC23C364}"/>
            </a:ext>
          </a:extLst>
        </xdr:cNvPr>
        <xdr:cNvCxnSpPr/>
      </xdr:nvCxnSpPr>
      <xdr:spPr>
        <a:xfrm>
          <a:off x="4105275" y="6746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15240</xdr:rowOff>
    </xdr:from>
    <xdr:ext cx="405130" cy="259080"/>
    <xdr:sp macro="" textlink="">
      <xdr:nvSpPr>
        <xdr:cNvPr id="60" name="【図書館】&#10;有形固定資産減価償却率最大値テキスト">
          <a:extLst>
            <a:ext uri="{FF2B5EF4-FFF2-40B4-BE49-F238E27FC236}">
              <a16:creationId xmlns:a16="http://schemas.microsoft.com/office/drawing/2014/main" id="{1A53D149-BE26-46FB-A4BF-D82C16142D07}"/>
            </a:ext>
          </a:extLst>
        </xdr:cNvPr>
        <xdr:cNvSpPr txBox="1"/>
      </xdr:nvSpPr>
      <xdr:spPr>
        <a:xfrm>
          <a:off x="4219575" y="5193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68580</xdr:rowOff>
    </xdr:from>
    <xdr:to>
      <xdr:col>24</xdr:col>
      <xdr:colOff>152400</xdr:colOff>
      <xdr:row>33</xdr:row>
      <xdr:rowOff>68580</xdr:rowOff>
    </xdr:to>
    <xdr:cxnSp macro="">
      <xdr:nvCxnSpPr>
        <xdr:cNvPr id="61" name="直線コネクタ 60">
          <a:extLst>
            <a:ext uri="{FF2B5EF4-FFF2-40B4-BE49-F238E27FC236}">
              <a16:creationId xmlns:a16="http://schemas.microsoft.com/office/drawing/2014/main" id="{19EA6166-B413-4DB2-AAF0-D2D2D6B42538}"/>
            </a:ext>
          </a:extLst>
        </xdr:cNvPr>
        <xdr:cNvCxnSpPr/>
      </xdr:nvCxnSpPr>
      <xdr:spPr>
        <a:xfrm>
          <a:off x="4105275" y="5408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158115</xdr:rowOff>
    </xdr:from>
    <xdr:ext cx="405130" cy="255905"/>
    <xdr:sp macro="" textlink="">
      <xdr:nvSpPr>
        <xdr:cNvPr id="62" name="【図書館】&#10;有形固定資産減価償却率平均値テキスト">
          <a:extLst>
            <a:ext uri="{FF2B5EF4-FFF2-40B4-BE49-F238E27FC236}">
              <a16:creationId xmlns:a16="http://schemas.microsoft.com/office/drawing/2014/main" id="{F2BC5B0A-2F3E-4342-AC52-3EC02D719A81}"/>
            </a:ext>
          </a:extLst>
        </xdr:cNvPr>
        <xdr:cNvSpPr txBox="1"/>
      </xdr:nvSpPr>
      <xdr:spPr>
        <a:xfrm>
          <a:off x="4219575" y="599059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63" name="フローチャート: 判断 62">
          <a:extLst>
            <a:ext uri="{FF2B5EF4-FFF2-40B4-BE49-F238E27FC236}">
              <a16:creationId xmlns:a16="http://schemas.microsoft.com/office/drawing/2014/main" id="{91B2179E-6F98-45F8-8B7C-D45ECD163225}"/>
            </a:ext>
          </a:extLst>
        </xdr:cNvPr>
        <xdr:cNvSpPr/>
      </xdr:nvSpPr>
      <xdr:spPr>
        <a:xfrm>
          <a:off x="4124325" y="60026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107315</xdr:rowOff>
    </xdr:from>
    <xdr:to>
      <xdr:col>20</xdr:col>
      <xdr:colOff>38100</xdr:colOff>
      <xdr:row>37</xdr:row>
      <xdr:rowOff>37465</xdr:rowOff>
    </xdr:to>
    <xdr:sp macro="" textlink="">
      <xdr:nvSpPr>
        <xdr:cNvPr id="64" name="フローチャート: 判断 63">
          <a:extLst>
            <a:ext uri="{FF2B5EF4-FFF2-40B4-BE49-F238E27FC236}">
              <a16:creationId xmlns:a16="http://schemas.microsoft.com/office/drawing/2014/main" id="{B21CFAE6-EA27-47CA-ADCB-5684C9D77B20}"/>
            </a:ext>
          </a:extLst>
        </xdr:cNvPr>
        <xdr:cNvSpPr/>
      </xdr:nvSpPr>
      <xdr:spPr>
        <a:xfrm>
          <a:off x="3381375" y="59334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52070</xdr:rowOff>
    </xdr:from>
    <xdr:to>
      <xdr:col>15</xdr:col>
      <xdr:colOff>101600</xdr:colOff>
      <xdr:row>36</xdr:row>
      <xdr:rowOff>153670</xdr:rowOff>
    </xdr:to>
    <xdr:sp macro="" textlink="">
      <xdr:nvSpPr>
        <xdr:cNvPr id="65" name="フローチャート: 判断 64">
          <a:extLst>
            <a:ext uri="{FF2B5EF4-FFF2-40B4-BE49-F238E27FC236}">
              <a16:creationId xmlns:a16="http://schemas.microsoft.com/office/drawing/2014/main" id="{684055E0-D02B-488E-9B86-17B2C755316C}"/>
            </a:ext>
          </a:extLst>
        </xdr:cNvPr>
        <xdr:cNvSpPr/>
      </xdr:nvSpPr>
      <xdr:spPr>
        <a:xfrm>
          <a:off x="2571750" y="58781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151130</xdr:rowOff>
    </xdr:from>
    <xdr:to>
      <xdr:col>10</xdr:col>
      <xdr:colOff>165100</xdr:colOff>
      <xdr:row>36</xdr:row>
      <xdr:rowOff>81280</xdr:rowOff>
    </xdr:to>
    <xdr:sp macro="" textlink="">
      <xdr:nvSpPr>
        <xdr:cNvPr id="66" name="フローチャート: 判断 65">
          <a:extLst>
            <a:ext uri="{FF2B5EF4-FFF2-40B4-BE49-F238E27FC236}">
              <a16:creationId xmlns:a16="http://schemas.microsoft.com/office/drawing/2014/main" id="{12AD0888-8B2E-4898-AA45-B4F2C0CEBDD6}"/>
            </a:ext>
          </a:extLst>
        </xdr:cNvPr>
        <xdr:cNvSpPr/>
      </xdr:nvSpPr>
      <xdr:spPr>
        <a:xfrm>
          <a:off x="1781175" y="58185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118745</xdr:rowOff>
    </xdr:from>
    <xdr:to>
      <xdr:col>6</xdr:col>
      <xdr:colOff>38100</xdr:colOff>
      <xdr:row>36</xdr:row>
      <xdr:rowOff>48895</xdr:rowOff>
    </xdr:to>
    <xdr:sp macro="" textlink="">
      <xdr:nvSpPr>
        <xdr:cNvPr id="67" name="フローチャート: 判断 66">
          <a:extLst>
            <a:ext uri="{FF2B5EF4-FFF2-40B4-BE49-F238E27FC236}">
              <a16:creationId xmlns:a16="http://schemas.microsoft.com/office/drawing/2014/main" id="{57DBC1CA-22B8-43D0-91DA-CF10750FC119}"/>
            </a:ext>
          </a:extLst>
        </xdr:cNvPr>
        <xdr:cNvSpPr/>
      </xdr:nvSpPr>
      <xdr:spPr>
        <a:xfrm>
          <a:off x="981075" y="57892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E935BDD3-D433-41F3-B2F4-03A3B71952E7}"/>
            </a:ext>
          </a:extLst>
        </xdr:cNvPr>
        <xdr:cNvSpPr txBox="1"/>
      </xdr:nvSpPr>
      <xdr:spPr>
        <a:xfrm>
          <a:off x="40100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F1660AE3-2D04-46E1-BE64-864583ECCC14}"/>
            </a:ext>
          </a:extLst>
        </xdr:cNvPr>
        <xdr:cNvSpPr txBox="1"/>
      </xdr:nvSpPr>
      <xdr:spPr>
        <a:xfrm>
          <a:off x="32575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D1A96841-8394-4D81-848D-8C636F12832A}"/>
            </a:ext>
          </a:extLst>
        </xdr:cNvPr>
        <xdr:cNvSpPr txBox="1"/>
      </xdr:nvSpPr>
      <xdr:spPr>
        <a:xfrm>
          <a:off x="24479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A7C873E2-EA4B-466E-8936-68A9EAE50F46}"/>
            </a:ext>
          </a:extLst>
        </xdr:cNvPr>
        <xdr:cNvSpPr txBox="1"/>
      </xdr:nvSpPr>
      <xdr:spPr>
        <a:xfrm>
          <a:off x="1657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2F2DD895-4BDA-41AA-B012-4612E8D564BF}"/>
            </a:ext>
          </a:extLst>
        </xdr:cNvPr>
        <xdr:cNvSpPr txBox="1"/>
      </xdr:nvSpPr>
      <xdr:spPr>
        <a:xfrm>
          <a:off x="857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3" name="楕円 72">
          <a:extLst>
            <a:ext uri="{FF2B5EF4-FFF2-40B4-BE49-F238E27FC236}">
              <a16:creationId xmlns:a16="http://schemas.microsoft.com/office/drawing/2014/main" id="{9E7C2F7C-BA62-4AA3-A512-EF5B1A8B7C51}"/>
            </a:ext>
          </a:extLst>
        </xdr:cNvPr>
        <xdr:cNvSpPr/>
      </xdr:nvSpPr>
      <xdr:spPr>
        <a:xfrm>
          <a:off x="4124325" y="5857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48260</xdr:rowOff>
    </xdr:from>
    <xdr:ext cx="405130" cy="259080"/>
    <xdr:sp macro="" textlink="">
      <xdr:nvSpPr>
        <xdr:cNvPr id="74" name="【図書館】&#10;有形固定資産減価償却率該当値テキスト">
          <a:extLst>
            <a:ext uri="{FF2B5EF4-FFF2-40B4-BE49-F238E27FC236}">
              <a16:creationId xmlns:a16="http://schemas.microsoft.com/office/drawing/2014/main" id="{764F00E2-132C-4AA5-A805-5E7F94CB54BD}"/>
            </a:ext>
          </a:extLst>
        </xdr:cNvPr>
        <xdr:cNvSpPr txBox="1"/>
      </xdr:nvSpPr>
      <xdr:spPr>
        <a:xfrm>
          <a:off x="4219575" y="5712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120650</xdr:rowOff>
    </xdr:from>
    <xdr:to>
      <xdr:col>20</xdr:col>
      <xdr:colOff>38100</xdr:colOff>
      <xdr:row>36</xdr:row>
      <xdr:rowOff>50800</xdr:rowOff>
    </xdr:to>
    <xdr:sp macro="" textlink="">
      <xdr:nvSpPr>
        <xdr:cNvPr id="75" name="楕円 74">
          <a:extLst>
            <a:ext uri="{FF2B5EF4-FFF2-40B4-BE49-F238E27FC236}">
              <a16:creationId xmlns:a16="http://schemas.microsoft.com/office/drawing/2014/main" id="{ED45A38F-CB8E-4DFC-BA31-62DC73DCA9C3}"/>
            </a:ext>
          </a:extLst>
        </xdr:cNvPr>
        <xdr:cNvSpPr/>
      </xdr:nvSpPr>
      <xdr:spPr>
        <a:xfrm>
          <a:off x="3381375" y="57912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0</xdr:rowOff>
    </xdr:from>
    <xdr:to>
      <xdr:col>24</xdr:col>
      <xdr:colOff>63500</xdr:colOff>
      <xdr:row>36</xdr:row>
      <xdr:rowOff>76200</xdr:rowOff>
    </xdr:to>
    <xdr:cxnSp macro="">
      <xdr:nvCxnSpPr>
        <xdr:cNvPr id="76" name="直線コネクタ 75">
          <a:extLst>
            <a:ext uri="{FF2B5EF4-FFF2-40B4-BE49-F238E27FC236}">
              <a16:creationId xmlns:a16="http://schemas.microsoft.com/office/drawing/2014/main" id="{B90DCAA2-08CE-4139-84F9-7BB2832DC74E}"/>
            </a:ext>
          </a:extLst>
        </xdr:cNvPr>
        <xdr:cNvCxnSpPr/>
      </xdr:nvCxnSpPr>
      <xdr:spPr>
        <a:xfrm>
          <a:off x="3429000" y="5829300"/>
          <a:ext cx="7524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82550</xdr:rowOff>
    </xdr:from>
    <xdr:to>
      <xdr:col>15</xdr:col>
      <xdr:colOff>101600</xdr:colOff>
      <xdr:row>36</xdr:row>
      <xdr:rowOff>12700</xdr:rowOff>
    </xdr:to>
    <xdr:sp macro="" textlink="">
      <xdr:nvSpPr>
        <xdr:cNvPr id="77" name="楕円 76">
          <a:extLst>
            <a:ext uri="{FF2B5EF4-FFF2-40B4-BE49-F238E27FC236}">
              <a16:creationId xmlns:a16="http://schemas.microsoft.com/office/drawing/2014/main" id="{51532860-F483-47F4-9FA5-BB59CFCA5C69}"/>
            </a:ext>
          </a:extLst>
        </xdr:cNvPr>
        <xdr:cNvSpPr/>
      </xdr:nvSpPr>
      <xdr:spPr>
        <a:xfrm>
          <a:off x="2571750" y="5753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133350</xdr:rowOff>
    </xdr:from>
    <xdr:to>
      <xdr:col>19</xdr:col>
      <xdr:colOff>177800</xdr:colOff>
      <xdr:row>36</xdr:row>
      <xdr:rowOff>0</xdr:rowOff>
    </xdr:to>
    <xdr:cxnSp macro="">
      <xdr:nvCxnSpPr>
        <xdr:cNvPr id="78" name="直線コネクタ 77">
          <a:extLst>
            <a:ext uri="{FF2B5EF4-FFF2-40B4-BE49-F238E27FC236}">
              <a16:creationId xmlns:a16="http://schemas.microsoft.com/office/drawing/2014/main" id="{89057AE9-73EE-4A3F-869F-04DF2AE2C618}"/>
            </a:ext>
          </a:extLst>
        </xdr:cNvPr>
        <xdr:cNvCxnSpPr/>
      </xdr:nvCxnSpPr>
      <xdr:spPr>
        <a:xfrm>
          <a:off x="2619375" y="5800725"/>
          <a:ext cx="8096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44450</xdr:rowOff>
    </xdr:from>
    <xdr:to>
      <xdr:col>10</xdr:col>
      <xdr:colOff>165100</xdr:colOff>
      <xdr:row>35</xdr:row>
      <xdr:rowOff>146050</xdr:rowOff>
    </xdr:to>
    <xdr:sp macro="" textlink="">
      <xdr:nvSpPr>
        <xdr:cNvPr id="79" name="楕円 78">
          <a:extLst>
            <a:ext uri="{FF2B5EF4-FFF2-40B4-BE49-F238E27FC236}">
              <a16:creationId xmlns:a16="http://schemas.microsoft.com/office/drawing/2014/main" id="{C234E48B-E782-4D58-B7A9-03544C9556FC}"/>
            </a:ext>
          </a:extLst>
        </xdr:cNvPr>
        <xdr:cNvSpPr/>
      </xdr:nvSpPr>
      <xdr:spPr>
        <a:xfrm>
          <a:off x="1781175" y="5715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95250</xdr:rowOff>
    </xdr:from>
    <xdr:to>
      <xdr:col>15</xdr:col>
      <xdr:colOff>50800</xdr:colOff>
      <xdr:row>35</xdr:row>
      <xdr:rowOff>133350</xdr:rowOff>
    </xdr:to>
    <xdr:cxnSp macro="">
      <xdr:nvCxnSpPr>
        <xdr:cNvPr id="80" name="直線コネクタ 79">
          <a:extLst>
            <a:ext uri="{FF2B5EF4-FFF2-40B4-BE49-F238E27FC236}">
              <a16:creationId xmlns:a16="http://schemas.microsoft.com/office/drawing/2014/main" id="{BDA09BAB-D2E7-4309-AF29-465826564DB8}"/>
            </a:ext>
          </a:extLst>
        </xdr:cNvPr>
        <xdr:cNvCxnSpPr/>
      </xdr:nvCxnSpPr>
      <xdr:spPr>
        <a:xfrm>
          <a:off x="1828800" y="5762625"/>
          <a:ext cx="7905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6350</xdr:rowOff>
    </xdr:from>
    <xdr:to>
      <xdr:col>6</xdr:col>
      <xdr:colOff>38100</xdr:colOff>
      <xdr:row>35</xdr:row>
      <xdr:rowOff>107950</xdr:rowOff>
    </xdr:to>
    <xdr:sp macro="" textlink="">
      <xdr:nvSpPr>
        <xdr:cNvPr id="81" name="楕円 80">
          <a:extLst>
            <a:ext uri="{FF2B5EF4-FFF2-40B4-BE49-F238E27FC236}">
              <a16:creationId xmlns:a16="http://schemas.microsoft.com/office/drawing/2014/main" id="{83E26365-CBBF-4CDC-AF13-92068F178B69}"/>
            </a:ext>
          </a:extLst>
        </xdr:cNvPr>
        <xdr:cNvSpPr/>
      </xdr:nvSpPr>
      <xdr:spPr>
        <a:xfrm>
          <a:off x="981075" y="5676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57150</xdr:rowOff>
    </xdr:from>
    <xdr:to>
      <xdr:col>10</xdr:col>
      <xdr:colOff>114300</xdr:colOff>
      <xdr:row>35</xdr:row>
      <xdr:rowOff>95250</xdr:rowOff>
    </xdr:to>
    <xdr:cxnSp macro="">
      <xdr:nvCxnSpPr>
        <xdr:cNvPr id="82" name="直線コネクタ 81">
          <a:extLst>
            <a:ext uri="{FF2B5EF4-FFF2-40B4-BE49-F238E27FC236}">
              <a16:creationId xmlns:a16="http://schemas.microsoft.com/office/drawing/2014/main" id="{79D8A9B4-BBBF-47B3-9CC1-1FFEB14106B4}"/>
            </a:ext>
          </a:extLst>
        </xdr:cNvPr>
        <xdr:cNvCxnSpPr/>
      </xdr:nvCxnSpPr>
      <xdr:spPr>
        <a:xfrm>
          <a:off x="1028700" y="5724525"/>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29210</xdr:rowOff>
    </xdr:from>
    <xdr:ext cx="405130" cy="255905"/>
    <xdr:sp macro="" textlink="">
      <xdr:nvSpPr>
        <xdr:cNvPr id="83" name="n_1aveValue【図書館】&#10;有形固定資産減価償却率">
          <a:extLst>
            <a:ext uri="{FF2B5EF4-FFF2-40B4-BE49-F238E27FC236}">
              <a16:creationId xmlns:a16="http://schemas.microsoft.com/office/drawing/2014/main" id="{E4732F1E-F2BE-4359-AF25-305FCFF86405}"/>
            </a:ext>
          </a:extLst>
        </xdr:cNvPr>
        <xdr:cNvSpPr txBox="1"/>
      </xdr:nvSpPr>
      <xdr:spPr>
        <a:xfrm>
          <a:off x="3239135" y="60172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144780</xdr:rowOff>
    </xdr:from>
    <xdr:ext cx="401955" cy="255905"/>
    <xdr:sp macro="" textlink="">
      <xdr:nvSpPr>
        <xdr:cNvPr id="84" name="n_2aveValue【図書館】&#10;有形固定資産減価償却率">
          <a:extLst>
            <a:ext uri="{FF2B5EF4-FFF2-40B4-BE49-F238E27FC236}">
              <a16:creationId xmlns:a16="http://schemas.microsoft.com/office/drawing/2014/main" id="{97001834-85B7-4734-9AB1-183CFFB984BD}"/>
            </a:ext>
          </a:extLst>
        </xdr:cNvPr>
        <xdr:cNvSpPr txBox="1"/>
      </xdr:nvSpPr>
      <xdr:spPr>
        <a:xfrm>
          <a:off x="2439035" y="59709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72390</xdr:rowOff>
    </xdr:from>
    <xdr:ext cx="401955" cy="259080"/>
    <xdr:sp macro="" textlink="">
      <xdr:nvSpPr>
        <xdr:cNvPr id="85" name="n_3aveValue【図書館】&#10;有形固定資産減価償却率">
          <a:extLst>
            <a:ext uri="{FF2B5EF4-FFF2-40B4-BE49-F238E27FC236}">
              <a16:creationId xmlns:a16="http://schemas.microsoft.com/office/drawing/2014/main" id="{73812658-3876-495B-A78B-DACDD02F0FF7}"/>
            </a:ext>
          </a:extLst>
        </xdr:cNvPr>
        <xdr:cNvSpPr txBox="1"/>
      </xdr:nvSpPr>
      <xdr:spPr>
        <a:xfrm>
          <a:off x="1648460" y="58985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40640</xdr:rowOff>
    </xdr:from>
    <xdr:ext cx="401955" cy="255905"/>
    <xdr:sp macro="" textlink="">
      <xdr:nvSpPr>
        <xdr:cNvPr id="86" name="n_4aveValue【図書館】&#10;有形固定資産減価償却率">
          <a:extLst>
            <a:ext uri="{FF2B5EF4-FFF2-40B4-BE49-F238E27FC236}">
              <a16:creationId xmlns:a16="http://schemas.microsoft.com/office/drawing/2014/main" id="{55D3E2D0-3917-422B-BF72-E6AF2BECC294}"/>
            </a:ext>
          </a:extLst>
        </xdr:cNvPr>
        <xdr:cNvSpPr txBox="1"/>
      </xdr:nvSpPr>
      <xdr:spPr>
        <a:xfrm>
          <a:off x="848360" y="58699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67310</xdr:rowOff>
    </xdr:from>
    <xdr:ext cx="405130" cy="259080"/>
    <xdr:sp macro="" textlink="">
      <xdr:nvSpPr>
        <xdr:cNvPr id="87" name="n_1mainValue【図書館】&#10;有形固定資産減価償却率">
          <a:extLst>
            <a:ext uri="{FF2B5EF4-FFF2-40B4-BE49-F238E27FC236}">
              <a16:creationId xmlns:a16="http://schemas.microsoft.com/office/drawing/2014/main" id="{4ECF5C56-16BB-463E-9AF5-F5321F7BA9C7}"/>
            </a:ext>
          </a:extLst>
        </xdr:cNvPr>
        <xdr:cNvSpPr txBox="1"/>
      </xdr:nvSpPr>
      <xdr:spPr>
        <a:xfrm>
          <a:off x="3239135" y="5569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29210</xdr:rowOff>
    </xdr:from>
    <xdr:ext cx="401955" cy="255905"/>
    <xdr:sp macro="" textlink="">
      <xdr:nvSpPr>
        <xdr:cNvPr id="88" name="n_2mainValue【図書館】&#10;有形固定資産減価償却率">
          <a:extLst>
            <a:ext uri="{FF2B5EF4-FFF2-40B4-BE49-F238E27FC236}">
              <a16:creationId xmlns:a16="http://schemas.microsoft.com/office/drawing/2014/main" id="{C3C60C82-7627-4435-8F9B-066A7DC68845}"/>
            </a:ext>
          </a:extLst>
        </xdr:cNvPr>
        <xdr:cNvSpPr txBox="1"/>
      </xdr:nvSpPr>
      <xdr:spPr>
        <a:xfrm>
          <a:off x="2439035" y="55314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33</xdr:row>
      <xdr:rowOff>162560</xdr:rowOff>
    </xdr:from>
    <xdr:ext cx="401955" cy="259080"/>
    <xdr:sp macro="" textlink="">
      <xdr:nvSpPr>
        <xdr:cNvPr id="89" name="n_3mainValue【図書館】&#10;有形固定資産減価償却率">
          <a:extLst>
            <a:ext uri="{FF2B5EF4-FFF2-40B4-BE49-F238E27FC236}">
              <a16:creationId xmlns:a16="http://schemas.microsoft.com/office/drawing/2014/main" id="{85DD7288-4118-45E1-BD9C-7A8A1EC274A6}"/>
            </a:ext>
          </a:extLst>
        </xdr:cNvPr>
        <xdr:cNvSpPr txBox="1"/>
      </xdr:nvSpPr>
      <xdr:spPr>
        <a:xfrm>
          <a:off x="1648460" y="55029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124460</xdr:rowOff>
    </xdr:from>
    <xdr:ext cx="401955" cy="259080"/>
    <xdr:sp macro="" textlink="">
      <xdr:nvSpPr>
        <xdr:cNvPr id="90" name="n_4mainValue【図書館】&#10;有形固定資産減価償却率">
          <a:extLst>
            <a:ext uri="{FF2B5EF4-FFF2-40B4-BE49-F238E27FC236}">
              <a16:creationId xmlns:a16="http://schemas.microsoft.com/office/drawing/2014/main" id="{8FE53719-DCAF-483E-9E1D-68A3F113860B}"/>
            </a:ext>
          </a:extLst>
        </xdr:cNvPr>
        <xdr:cNvSpPr txBox="1"/>
      </xdr:nvSpPr>
      <xdr:spPr>
        <a:xfrm>
          <a:off x="848360" y="54648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560D609-50F6-4BBF-9F40-3BEA4188986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21215AD-4AEA-4FE0-9973-04C4BBEB821A}"/>
            </a:ext>
          </a:extLst>
        </xdr:cNvPr>
        <xdr:cNvSpPr/>
      </xdr:nvSpPr>
      <xdr:spPr>
        <a:xfrm>
          <a:off x="6067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2F07A2E-A304-48A1-9F8C-20BD0D2BCC4A}"/>
            </a:ext>
          </a:extLst>
        </xdr:cNvPr>
        <xdr:cNvSpPr/>
      </xdr:nvSpPr>
      <xdr:spPr>
        <a:xfrm>
          <a:off x="6067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3397378-20EF-4F45-9A5D-6E7109E510BA}"/>
            </a:ext>
          </a:extLst>
        </xdr:cNvPr>
        <xdr:cNvSpPr/>
      </xdr:nvSpPr>
      <xdr:spPr>
        <a:xfrm>
          <a:off x="698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9A330A3-0D91-4546-BBB7-5AB325F5D83A}"/>
            </a:ext>
          </a:extLst>
        </xdr:cNvPr>
        <xdr:cNvSpPr/>
      </xdr:nvSpPr>
      <xdr:spPr>
        <a:xfrm>
          <a:off x="698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58C917F-55B6-4C91-9939-34A748BE5B78}"/>
            </a:ext>
          </a:extLst>
        </xdr:cNvPr>
        <xdr:cNvSpPr/>
      </xdr:nvSpPr>
      <xdr:spPr>
        <a:xfrm>
          <a:off x="8010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D8A803E-91ED-481C-A93C-58D2D2CBB72A}"/>
            </a:ext>
          </a:extLst>
        </xdr:cNvPr>
        <xdr:cNvSpPr/>
      </xdr:nvSpPr>
      <xdr:spPr>
        <a:xfrm>
          <a:off x="8010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C2C5EDC-AC1C-4C02-9CC2-2774B72F3DDC}"/>
            </a:ext>
          </a:extLst>
        </xdr:cNvPr>
        <xdr:cNvSpPr/>
      </xdr:nvSpPr>
      <xdr:spPr>
        <a:xfrm>
          <a:off x="59531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710" cy="225425"/>
    <xdr:sp macro="" textlink="">
      <xdr:nvSpPr>
        <xdr:cNvPr id="99" name="テキスト ボックス 98">
          <a:extLst>
            <a:ext uri="{FF2B5EF4-FFF2-40B4-BE49-F238E27FC236}">
              <a16:creationId xmlns:a16="http://schemas.microsoft.com/office/drawing/2014/main" id="{CE669B0B-3B96-4341-961D-48962982083A}"/>
            </a:ext>
          </a:extLst>
        </xdr:cNvPr>
        <xdr:cNvSpPr txBox="1"/>
      </xdr:nvSpPr>
      <xdr:spPr>
        <a:xfrm>
          <a:off x="5915025" y="485775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01DB5EE-270B-40AA-BEDE-50D24D019183}"/>
            </a:ext>
          </a:extLst>
        </xdr:cNvPr>
        <xdr:cNvCxnSpPr/>
      </xdr:nvCxnSpPr>
      <xdr:spPr>
        <a:xfrm>
          <a:off x="5953125" y="720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E999E01-DCED-4045-A735-189CE151B3AF}"/>
            </a:ext>
          </a:extLst>
        </xdr:cNvPr>
        <xdr:cNvCxnSpPr/>
      </xdr:nvCxnSpPr>
      <xdr:spPr>
        <a:xfrm>
          <a:off x="5953125" y="683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185" cy="259080"/>
    <xdr:sp macro="" textlink="">
      <xdr:nvSpPr>
        <xdr:cNvPr id="102" name="テキスト ボックス 101">
          <a:extLst>
            <a:ext uri="{FF2B5EF4-FFF2-40B4-BE49-F238E27FC236}">
              <a16:creationId xmlns:a16="http://schemas.microsoft.com/office/drawing/2014/main" id="{9E381892-21F7-4C85-B2A0-B1DFBF25C1A0}"/>
            </a:ext>
          </a:extLst>
        </xdr:cNvPr>
        <xdr:cNvSpPr txBox="1"/>
      </xdr:nvSpPr>
      <xdr:spPr>
        <a:xfrm>
          <a:off x="5527040" y="6703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11762E2-D3E6-45FD-BAF6-8A11DE323CD9}"/>
            </a:ext>
          </a:extLst>
        </xdr:cNvPr>
        <xdr:cNvCxnSpPr/>
      </xdr:nvCxnSpPr>
      <xdr:spPr>
        <a:xfrm>
          <a:off x="5953125" y="647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185" cy="255905"/>
    <xdr:sp macro="" textlink="">
      <xdr:nvSpPr>
        <xdr:cNvPr id="104" name="テキスト ボックス 103">
          <a:extLst>
            <a:ext uri="{FF2B5EF4-FFF2-40B4-BE49-F238E27FC236}">
              <a16:creationId xmlns:a16="http://schemas.microsoft.com/office/drawing/2014/main" id="{124DAD1E-B654-4594-869C-82202778F817}"/>
            </a:ext>
          </a:extLst>
        </xdr:cNvPr>
        <xdr:cNvSpPr txBox="1"/>
      </xdr:nvSpPr>
      <xdr:spPr>
        <a:xfrm>
          <a:off x="5527040" y="63411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929D991-D51F-49C4-968E-D7EE98EADF53}"/>
            </a:ext>
          </a:extLst>
        </xdr:cNvPr>
        <xdr:cNvCxnSpPr/>
      </xdr:nvCxnSpPr>
      <xdr:spPr>
        <a:xfrm>
          <a:off x="5953125" y="6124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185" cy="259080"/>
    <xdr:sp macro="" textlink="">
      <xdr:nvSpPr>
        <xdr:cNvPr id="106" name="テキスト ボックス 105">
          <a:extLst>
            <a:ext uri="{FF2B5EF4-FFF2-40B4-BE49-F238E27FC236}">
              <a16:creationId xmlns:a16="http://schemas.microsoft.com/office/drawing/2014/main" id="{23620FB1-EF7C-478E-8712-E886C2BB0084}"/>
            </a:ext>
          </a:extLst>
        </xdr:cNvPr>
        <xdr:cNvSpPr txBox="1"/>
      </xdr:nvSpPr>
      <xdr:spPr>
        <a:xfrm>
          <a:off x="5527040" y="59886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8D5DD81-FF78-45FB-B20B-78A27C24123E}"/>
            </a:ext>
          </a:extLst>
        </xdr:cNvPr>
        <xdr:cNvCxnSpPr/>
      </xdr:nvCxnSpPr>
      <xdr:spPr>
        <a:xfrm>
          <a:off x="5953125" y="5762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185" cy="259080"/>
    <xdr:sp macro="" textlink="">
      <xdr:nvSpPr>
        <xdr:cNvPr id="108" name="テキスト ボックス 107">
          <a:extLst>
            <a:ext uri="{FF2B5EF4-FFF2-40B4-BE49-F238E27FC236}">
              <a16:creationId xmlns:a16="http://schemas.microsoft.com/office/drawing/2014/main" id="{F04162B4-A201-488F-986D-4D7CF5F6D533}"/>
            </a:ext>
          </a:extLst>
        </xdr:cNvPr>
        <xdr:cNvSpPr txBox="1"/>
      </xdr:nvSpPr>
      <xdr:spPr>
        <a:xfrm>
          <a:off x="5527040" y="56267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4FEDE98-A3E7-4AB0-9E9E-5B986A82010D}"/>
            </a:ext>
          </a:extLst>
        </xdr:cNvPr>
        <xdr:cNvCxnSpPr/>
      </xdr:nvCxnSpPr>
      <xdr:spPr>
        <a:xfrm>
          <a:off x="5953125" y="5400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185" cy="255905"/>
    <xdr:sp macro="" textlink="">
      <xdr:nvSpPr>
        <xdr:cNvPr id="110" name="テキスト ボックス 109">
          <a:extLst>
            <a:ext uri="{FF2B5EF4-FFF2-40B4-BE49-F238E27FC236}">
              <a16:creationId xmlns:a16="http://schemas.microsoft.com/office/drawing/2014/main" id="{9E5193F6-6949-4CBF-B993-13FAA0F07C7C}"/>
            </a:ext>
          </a:extLst>
        </xdr:cNvPr>
        <xdr:cNvSpPr txBox="1"/>
      </xdr:nvSpPr>
      <xdr:spPr>
        <a:xfrm>
          <a:off x="5527040" y="526478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8300145-2C37-46C6-A8D6-60871325CBBA}"/>
            </a:ext>
          </a:extLst>
        </xdr:cNvPr>
        <xdr:cNvCxnSpPr/>
      </xdr:nvCxnSpPr>
      <xdr:spPr>
        <a:xfrm>
          <a:off x="5953125" y="5038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185" cy="259080"/>
    <xdr:sp macro="" textlink="">
      <xdr:nvSpPr>
        <xdr:cNvPr id="112" name="テキスト ボックス 111">
          <a:extLst>
            <a:ext uri="{FF2B5EF4-FFF2-40B4-BE49-F238E27FC236}">
              <a16:creationId xmlns:a16="http://schemas.microsoft.com/office/drawing/2014/main" id="{CB096A6E-6D80-433B-AF88-B56C7C41288F}"/>
            </a:ext>
          </a:extLst>
        </xdr:cNvPr>
        <xdr:cNvSpPr txBox="1"/>
      </xdr:nvSpPr>
      <xdr:spPr>
        <a:xfrm>
          <a:off x="5527040" y="49028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ABF25EE4-CF75-4030-BD5F-C2C9BF3969A7}"/>
            </a:ext>
          </a:extLst>
        </xdr:cNvPr>
        <xdr:cNvSpPr/>
      </xdr:nvSpPr>
      <xdr:spPr>
        <a:xfrm>
          <a:off x="59531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95250</xdr:rowOff>
    </xdr:to>
    <xdr:cxnSp macro="">
      <xdr:nvCxnSpPr>
        <xdr:cNvPr id="114" name="直線コネクタ 113">
          <a:extLst>
            <a:ext uri="{FF2B5EF4-FFF2-40B4-BE49-F238E27FC236}">
              <a16:creationId xmlns:a16="http://schemas.microsoft.com/office/drawing/2014/main" id="{D34A5C38-B183-4927-9061-92C65E0133D7}"/>
            </a:ext>
          </a:extLst>
        </xdr:cNvPr>
        <xdr:cNvCxnSpPr/>
      </xdr:nvCxnSpPr>
      <xdr:spPr>
        <a:xfrm flipV="1">
          <a:off x="9429115" y="5543550"/>
          <a:ext cx="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99060</xdr:rowOff>
    </xdr:from>
    <xdr:ext cx="469900" cy="255905"/>
    <xdr:sp macro="" textlink="">
      <xdr:nvSpPr>
        <xdr:cNvPr id="115" name="【図書館】&#10;一人当たり面積最小値テキスト">
          <a:extLst>
            <a:ext uri="{FF2B5EF4-FFF2-40B4-BE49-F238E27FC236}">
              <a16:creationId xmlns:a16="http://schemas.microsoft.com/office/drawing/2014/main" id="{567DB0D9-75EB-48CE-9139-C4B7CC5ABFBB}"/>
            </a:ext>
          </a:extLst>
        </xdr:cNvPr>
        <xdr:cNvSpPr txBox="1"/>
      </xdr:nvSpPr>
      <xdr:spPr>
        <a:xfrm>
          <a:off x="9467850" y="67411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6" name="直線コネクタ 115">
          <a:extLst>
            <a:ext uri="{FF2B5EF4-FFF2-40B4-BE49-F238E27FC236}">
              <a16:creationId xmlns:a16="http://schemas.microsoft.com/office/drawing/2014/main" id="{293F0422-A3EE-45D0-86C3-8033590B1571}"/>
            </a:ext>
          </a:extLst>
        </xdr:cNvPr>
        <xdr:cNvCxnSpPr/>
      </xdr:nvCxnSpPr>
      <xdr:spPr>
        <a:xfrm>
          <a:off x="9363075" y="673417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156210</xdr:rowOff>
    </xdr:from>
    <xdr:ext cx="469900" cy="255905"/>
    <xdr:sp macro="" textlink="">
      <xdr:nvSpPr>
        <xdr:cNvPr id="117" name="【図書館】&#10;一人当たり面積最大値テキスト">
          <a:extLst>
            <a:ext uri="{FF2B5EF4-FFF2-40B4-BE49-F238E27FC236}">
              <a16:creationId xmlns:a16="http://schemas.microsoft.com/office/drawing/2014/main" id="{1041BB91-67E2-4CD0-8470-BBB347986E33}"/>
            </a:ext>
          </a:extLst>
        </xdr:cNvPr>
        <xdr:cNvSpPr txBox="1"/>
      </xdr:nvSpPr>
      <xdr:spPr>
        <a:xfrm>
          <a:off x="9467850" y="53409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8" name="直線コネクタ 117">
          <a:extLst>
            <a:ext uri="{FF2B5EF4-FFF2-40B4-BE49-F238E27FC236}">
              <a16:creationId xmlns:a16="http://schemas.microsoft.com/office/drawing/2014/main" id="{10BCABBA-C8FC-4607-BC4A-39285001BC14}"/>
            </a:ext>
          </a:extLst>
        </xdr:cNvPr>
        <xdr:cNvCxnSpPr/>
      </xdr:nvCxnSpPr>
      <xdr:spPr>
        <a:xfrm>
          <a:off x="9363075" y="554355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72390</xdr:rowOff>
    </xdr:from>
    <xdr:ext cx="469900" cy="259080"/>
    <xdr:sp macro="" textlink="">
      <xdr:nvSpPr>
        <xdr:cNvPr id="119" name="【図書館】&#10;一人当たり面積平均値テキスト">
          <a:extLst>
            <a:ext uri="{FF2B5EF4-FFF2-40B4-BE49-F238E27FC236}">
              <a16:creationId xmlns:a16="http://schemas.microsoft.com/office/drawing/2014/main" id="{71B14BCD-1DD4-4158-B1E4-AA1DD06A54F4}"/>
            </a:ext>
          </a:extLst>
        </xdr:cNvPr>
        <xdr:cNvSpPr txBox="1"/>
      </xdr:nvSpPr>
      <xdr:spPr>
        <a:xfrm>
          <a:off x="9467850" y="62223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0" name="フローチャート: 判断 119">
          <a:extLst>
            <a:ext uri="{FF2B5EF4-FFF2-40B4-BE49-F238E27FC236}">
              <a16:creationId xmlns:a16="http://schemas.microsoft.com/office/drawing/2014/main" id="{BCD3F6A2-8F54-4B5E-A448-1797C45C72A0}"/>
            </a:ext>
          </a:extLst>
        </xdr:cNvPr>
        <xdr:cNvSpPr/>
      </xdr:nvSpPr>
      <xdr:spPr>
        <a:xfrm>
          <a:off x="9401175" y="624713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86360</xdr:rowOff>
    </xdr:from>
    <xdr:to>
      <xdr:col>50</xdr:col>
      <xdr:colOff>165100</xdr:colOff>
      <xdr:row>39</xdr:row>
      <xdr:rowOff>16510</xdr:rowOff>
    </xdr:to>
    <xdr:sp macro="" textlink="">
      <xdr:nvSpPr>
        <xdr:cNvPr id="121" name="フローチャート: 判断 120">
          <a:extLst>
            <a:ext uri="{FF2B5EF4-FFF2-40B4-BE49-F238E27FC236}">
              <a16:creationId xmlns:a16="http://schemas.microsoft.com/office/drawing/2014/main" id="{3468F1B2-54A9-4B61-8226-C95ACE9B2302}"/>
            </a:ext>
          </a:extLst>
        </xdr:cNvPr>
        <xdr:cNvSpPr/>
      </xdr:nvSpPr>
      <xdr:spPr>
        <a:xfrm>
          <a:off x="8639175" y="62363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2" name="フローチャート: 判断 121">
          <a:extLst>
            <a:ext uri="{FF2B5EF4-FFF2-40B4-BE49-F238E27FC236}">
              <a16:creationId xmlns:a16="http://schemas.microsoft.com/office/drawing/2014/main" id="{1ED41BBF-1087-4A5F-B650-8FB5093628FE}"/>
            </a:ext>
          </a:extLst>
        </xdr:cNvPr>
        <xdr:cNvSpPr/>
      </xdr:nvSpPr>
      <xdr:spPr>
        <a:xfrm>
          <a:off x="78390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3" name="フローチャート: 判断 122">
          <a:extLst>
            <a:ext uri="{FF2B5EF4-FFF2-40B4-BE49-F238E27FC236}">
              <a16:creationId xmlns:a16="http://schemas.microsoft.com/office/drawing/2014/main" id="{C63EBA0E-AACD-47E4-B994-496F266CBBC5}"/>
            </a:ext>
          </a:extLst>
        </xdr:cNvPr>
        <xdr:cNvSpPr/>
      </xdr:nvSpPr>
      <xdr:spPr>
        <a:xfrm>
          <a:off x="7029450" y="63411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52070</xdr:rowOff>
    </xdr:from>
    <xdr:to>
      <xdr:col>36</xdr:col>
      <xdr:colOff>165100</xdr:colOff>
      <xdr:row>39</xdr:row>
      <xdr:rowOff>153670</xdr:rowOff>
    </xdr:to>
    <xdr:sp macro="" textlink="">
      <xdr:nvSpPr>
        <xdr:cNvPr id="124" name="フローチャート: 判断 123">
          <a:extLst>
            <a:ext uri="{FF2B5EF4-FFF2-40B4-BE49-F238E27FC236}">
              <a16:creationId xmlns:a16="http://schemas.microsoft.com/office/drawing/2014/main" id="{F3341FAB-8052-43BF-9477-AD5A2748C10C}"/>
            </a:ext>
          </a:extLst>
        </xdr:cNvPr>
        <xdr:cNvSpPr/>
      </xdr:nvSpPr>
      <xdr:spPr>
        <a:xfrm>
          <a:off x="6238875" y="63639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93C63112-9350-4023-8FA5-DB4E753F3167}"/>
            </a:ext>
          </a:extLst>
        </xdr:cNvPr>
        <xdr:cNvSpPr txBox="1"/>
      </xdr:nvSpPr>
      <xdr:spPr>
        <a:xfrm>
          <a:off x="925830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544DBB6D-2EE4-4EE7-A49F-05B8DDC3163A}"/>
            </a:ext>
          </a:extLst>
        </xdr:cNvPr>
        <xdr:cNvSpPr txBox="1"/>
      </xdr:nvSpPr>
      <xdr:spPr>
        <a:xfrm>
          <a:off x="8515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E516ACB8-803F-4B9D-B648-B2D6F554B554}"/>
            </a:ext>
          </a:extLst>
        </xdr:cNvPr>
        <xdr:cNvSpPr txBox="1"/>
      </xdr:nvSpPr>
      <xdr:spPr>
        <a:xfrm>
          <a:off x="7715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2F9A9435-5237-424B-816A-2A90A233D353}"/>
            </a:ext>
          </a:extLst>
        </xdr:cNvPr>
        <xdr:cNvSpPr txBox="1"/>
      </xdr:nvSpPr>
      <xdr:spPr>
        <a:xfrm>
          <a:off x="690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2E049A50-197D-4739-B338-8E143925C76B}"/>
            </a:ext>
          </a:extLst>
        </xdr:cNvPr>
        <xdr:cNvSpPr txBox="1"/>
      </xdr:nvSpPr>
      <xdr:spPr>
        <a:xfrm>
          <a:off x="6115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30" name="楕円 129">
          <a:extLst>
            <a:ext uri="{FF2B5EF4-FFF2-40B4-BE49-F238E27FC236}">
              <a16:creationId xmlns:a16="http://schemas.microsoft.com/office/drawing/2014/main" id="{698E222B-C41D-484F-8B3F-FDEE2D654F17}"/>
            </a:ext>
          </a:extLst>
        </xdr:cNvPr>
        <xdr:cNvSpPr/>
      </xdr:nvSpPr>
      <xdr:spPr>
        <a:xfrm>
          <a:off x="9401175" y="62198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86360</xdr:rowOff>
    </xdr:from>
    <xdr:ext cx="469900" cy="255905"/>
    <xdr:sp macro="" textlink="">
      <xdr:nvSpPr>
        <xdr:cNvPr id="131" name="【図書館】&#10;一人当たり面積該当値テキスト">
          <a:extLst>
            <a:ext uri="{FF2B5EF4-FFF2-40B4-BE49-F238E27FC236}">
              <a16:creationId xmlns:a16="http://schemas.microsoft.com/office/drawing/2014/main" id="{B0F56082-F201-4EAF-8B80-A9457E0E4847}"/>
            </a:ext>
          </a:extLst>
        </xdr:cNvPr>
        <xdr:cNvSpPr txBox="1"/>
      </xdr:nvSpPr>
      <xdr:spPr>
        <a:xfrm>
          <a:off x="9467850" y="60744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32" name="楕円 131">
          <a:extLst>
            <a:ext uri="{FF2B5EF4-FFF2-40B4-BE49-F238E27FC236}">
              <a16:creationId xmlns:a16="http://schemas.microsoft.com/office/drawing/2014/main" id="{1C436101-1AB1-4AAF-94F4-6C6C742A7C9E}"/>
            </a:ext>
          </a:extLst>
        </xdr:cNvPr>
        <xdr:cNvSpPr/>
      </xdr:nvSpPr>
      <xdr:spPr>
        <a:xfrm>
          <a:off x="8639175" y="6219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114300</xdr:rowOff>
    </xdr:to>
    <xdr:cxnSp macro="">
      <xdr:nvCxnSpPr>
        <xdr:cNvPr id="133" name="直線コネクタ 132">
          <a:extLst>
            <a:ext uri="{FF2B5EF4-FFF2-40B4-BE49-F238E27FC236}">
              <a16:creationId xmlns:a16="http://schemas.microsoft.com/office/drawing/2014/main" id="{9CA24411-B942-4A19-B399-E127A63390BA}"/>
            </a:ext>
          </a:extLst>
        </xdr:cNvPr>
        <xdr:cNvCxnSpPr/>
      </xdr:nvCxnSpPr>
      <xdr:spPr>
        <a:xfrm>
          <a:off x="8686800" y="626745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78740</xdr:rowOff>
    </xdr:from>
    <xdr:to>
      <xdr:col>46</xdr:col>
      <xdr:colOff>38100</xdr:colOff>
      <xdr:row>39</xdr:row>
      <xdr:rowOff>8890</xdr:rowOff>
    </xdr:to>
    <xdr:sp macro="" textlink="">
      <xdr:nvSpPr>
        <xdr:cNvPr id="134" name="楕円 133">
          <a:extLst>
            <a:ext uri="{FF2B5EF4-FFF2-40B4-BE49-F238E27FC236}">
              <a16:creationId xmlns:a16="http://schemas.microsoft.com/office/drawing/2014/main" id="{0B9B6B3D-CB77-4EDB-A5B6-A2FAEBB551B6}"/>
            </a:ext>
          </a:extLst>
        </xdr:cNvPr>
        <xdr:cNvSpPr/>
      </xdr:nvSpPr>
      <xdr:spPr>
        <a:xfrm>
          <a:off x="7839075" y="62318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129540</xdr:rowOff>
    </xdr:to>
    <xdr:cxnSp macro="">
      <xdr:nvCxnSpPr>
        <xdr:cNvPr id="135" name="直線コネクタ 134">
          <a:extLst>
            <a:ext uri="{FF2B5EF4-FFF2-40B4-BE49-F238E27FC236}">
              <a16:creationId xmlns:a16="http://schemas.microsoft.com/office/drawing/2014/main" id="{4D9F48A7-AC0E-4770-8786-D84DD89458A3}"/>
            </a:ext>
          </a:extLst>
        </xdr:cNvPr>
        <xdr:cNvCxnSpPr/>
      </xdr:nvCxnSpPr>
      <xdr:spPr>
        <a:xfrm flipV="1">
          <a:off x="7886700" y="6267450"/>
          <a:ext cx="8001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78740</xdr:rowOff>
    </xdr:from>
    <xdr:to>
      <xdr:col>41</xdr:col>
      <xdr:colOff>101600</xdr:colOff>
      <xdr:row>39</xdr:row>
      <xdr:rowOff>8890</xdr:rowOff>
    </xdr:to>
    <xdr:sp macro="" textlink="">
      <xdr:nvSpPr>
        <xdr:cNvPr id="136" name="楕円 135">
          <a:extLst>
            <a:ext uri="{FF2B5EF4-FFF2-40B4-BE49-F238E27FC236}">
              <a16:creationId xmlns:a16="http://schemas.microsoft.com/office/drawing/2014/main" id="{15BA0BE1-E581-4A99-A04E-C06F22B149CF}"/>
            </a:ext>
          </a:extLst>
        </xdr:cNvPr>
        <xdr:cNvSpPr/>
      </xdr:nvSpPr>
      <xdr:spPr>
        <a:xfrm>
          <a:off x="7029450" y="62318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129540</xdr:rowOff>
    </xdr:from>
    <xdr:to>
      <xdr:col>45</xdr:col>
      <xdr:colOff>177800</xdr:colOff>
      <xdr:row>38</xdr:row>
      <xdr:rowOff>129540</xdr:rowOff>
    </xdr:to>
    <xdr:cxnSp macro="">
      <xdr:nvCxnSpPr>
        <xdr:cNvPr id="137" name="直線コネクタ 136">
          <a:extLst>
            <a:ext uri="{FF2B5EF4-FFF2-40B4-BE49-F238E27FC236}">
              <a16:creationId xmlns:a16="http://schemas.microsoft.com/office/drawing/2014/main" id="{A655FD53-EEEF-4BF0-9278-8987C2D5F32B}"/>
            </a:ext>
          </a:extLst>
        </xdr:cNvPr>
        <xdr:cNvCxnSpPr/>
      </xdr:nvCxnSpPr>
      <xdr:spPr>
        <a:xfrm>
          <a:off x="7077075" y="627951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86360</xdr:rowOff>
    </xdr:from>
    <xdr:to>
      <xdr:col>36</xdr:col>
      <xdr:colOff>165100</xdr:colOff>
      <xdr:row>39</xdr:row>
      <xdr:rowOff>16510</xdr:rowOff>
    </xdr:to>
    <xdr:sp macro="" textlink="">
      <xdr:nvSpPr>
        <xdr:cNvPr id="138" name="楕円 137">
          <a:extLst>
            <a:ext uri="{FF2B5EF4-FFF2-40B4-BE49-F238E27FC236}">
              <a16:creationId xmlns:a16="http://schemas.microsoft.com/office/drawing/2014/main" id="{E4FD6A52-4140-40AD-B32F-A02DDC8940EB}"/>
            </a:ext>
          </a:extLst>
        </xdr:cNvPr>
        <xdr:cNvSpPr/>
      </xdr:nvSpPr>
      <xdr:spPr>
        <a:xfrm>
          <a:off x="6238875" y="62363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129540</xdr:rowOff>
    </xdr:from>
    <xdr:to>
      <xdr:col>41</xdr:col>
      <xdr:colOff>50800</xdr:colOff>
      <xdr:row>38</xdr:row>
      <xdr:rowOff>137160</xdr:rowOff>
    </xdr:to>
    <xdr:cxnSp macro="">
      <xdr:nvCxnSpPr>
        <xdr:cNvPr id="139" name="直線コネクタ 138">
          <a:extLst>
            <a:ext uri="{FF2B5EF4-FFF2-40B4-BE49-F238E27FC236}">
              <a16:creationId xmlns:a16="http://schemas.microsoft.com/office/drawing/2014/main" id="{FC1AA69C-66EB-4B6A-9AEF-85964671840B}"/>
            </a:ext>
          </a:extLst>
        </xdr:cNvPr>
        <xdr:cNvCxnSpPr/>
      </xdr:nvCxnSpPr>
      <xdr:spPr>
        <a:xfrm flipV="1">
          <a:off x="6286500" y="6279515"/>
          <a:ext cx="7905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7620</xdr:rowOff>
    </xdr:from>
    <xdr:ext cx="469900" cy="255905"/>
    <xdr:sp macro="" textlink="">
      <xdr:nvSpPr>
        <xdr:cNvPr id="140" name="n_1aveValue【図書館】&#10;一人当たり面積">
          <a:extLst>
            <a:ext uri="{FF2B5EF4-FFF2-40B4-BE49-F238E27FC236}">
              <a16:creationId xmlns:a16="http://schemas.microsoft.com/office/drawing/2014/main" id="{9E5D64ED-BC17-4600-A013-1950EC19390B}"/>
            </a:ext>
          </a:extLst>
        </xdr:cNvPr>
        <xdr:cNvSpPr txBox="1"/>
      </xdr:nvSpPr>
      <xdr:spPr>
        <a:xfrm>
          <a:off x="8458200" y="63258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60960</xdr:rowOff>
    </xdr:from>
    <xdr:ext cx="466725" cy="259080"/>
    <xdr:sp macro="" textlink="">
      <xdr:nvSpPr>
        <xdr:cNvPr id="141" name="n_2aveValue【図書館】&#10;一人当たり面積">
          <a:extLst>
            <a:ext uri="{FF2B5EF4-FFF2-40B4-BE49-F238E27FC236}">
              <a16:creationId xmlns:a16="http://schemas.microsoft.com/office/drawing/2014/main" id="{FCAF60A4-345B-46FA-9EFD-4B8D45AB4608}"/>
            </a:ext>
          </a:extLst>
        </xdr:cNvPr>
        <xdr:cNvSpPr txBox="1"/>
      </xdr:nvSpPr>
      <xdr:spPr>
        <a:xfrm>
          <a:off x="7677150" y="6379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121920</xdr:rowOff>
    </xdr:from>
    <xdr:ext cx="466725" cy="255905"/>
    <xdr:sp macro="" textlink="">
      <xdr:nvSpPr>
        <xdr:cNvPr id="142" name="n_3aveValue【図書館】&#10;一人当たり面積">
          <a:extLst>
            <a:ext uri="{FF2B5EF4-FFF2-40B4-BE49-F238E27FC236}">
              <a16:creationId xmlns:a16="http://schemas.microsoft.com/office/drawing/2014/main" id="{C0183914-5523-4080-A840-E3AC75D01221}"/>
            </a:ext>
          </a:extLst>
        </xdr:cNvPr>
        <xdr:cNvSpPr txBox="1"/>
      </xdr:nvSpPr>
      <xdr:spPr>
        <a:xfrm>
          <a:off x="6867525" y="64401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144780</xdr:rowOff>
    </xdr:from>
    <xdr:ext cx="466725" cy="255905"/>
    <xdr:sp macro="" textlink="">
      <xdr:nvSpPr>
        <xdr:cNvPr id="143" name="n_4aveValue【図書館】&#10;一人当たり面積">
          <a:extLst>
            <a:ext uri="{FF2B5EF4-FFF2-40B4-BE49-F238E27FC236}">
              <a16:creationId xmlns:a16="http://schemas.microsoft.com/office/drawing/2014/main" id="{86865735-8AE9-4005-9875-D47E272D1EA8}"/>
            </a:ext>
          </a:extLst>
        </xdr:cNvPr>
        <xdr:cNvSpPr txBox="1"/>
      </xdr:nvSpPr>
      <xdr:spPr>
        <a:xfrm>
          <a:off x="6067425" y="64566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10160</xdr:rowOff>
    </xdr:from>
    <xdr:ext cx="469900" cy="259080"/>
    <xdr:sp macro="" textlink="">
      <xdr:nvSpPr>
        <xdr:cNvPr id="144" name="n_1mainValue【図書館】&#10;一人当たり面積">
          <a:extLst>
            <a:ext uri="{FF2B5EF4-FFF2-40B4-BE49-F238E27FC236}">
              <a16:creationId xmlns:a16="http://schemas.microsoft.com/office/drawing/2014/main" id="{DEEFB4F9-1D61-4693-9153-F9C0F84ED178}"/>
            </a:ext>
          </a:extLst>
        </xdr:cNvPr>
        <xdr:cNvSpPr txBox="1"/>
      </xdr:nvSpPr>
      <xdr:spPr>
        <a:xfrm>
          <a:off x="8458200" y="5998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25400</xdr:rowOff>
    </xdr:from>
    <xdr:ext cx="466725" cy="259080"/>
    <xdr:sp macro="" textlink="">
      <xdr:nvSpPr>
        <xdr:cNvPr id="145" name="n_2mainValue【図書館】&#10;一人当たり面積">
          <a:extLst>
            <a:ext uri="{FF2B5EF4-FFF2-40B4-BE49-F238E27FC236}">
              <a16:creationId xmlns:a16="http://schemas.microsoft.com/office/drawing/2014/main" id="{11EE20C9-9C0F-488B-9519-7D3CA077EDC9}"/>
            </a:ext>
          </a:extLst>
        </xdr:cNvPr>
        <xdr:cNvSpPr txBox="1"/>
      </xdr:nvSpPr>
      <xdr:spPr>
        <a:xfrm>
          <a:off x="7677150" y="60198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25400</xdr:rowOff>
    </xdr:from>
    <xdr:ext cx="466725" cy="259080"/>
    <xdr:sp macro="" textlink="">
      <xdr:nvSpPr>
        <xdr:cNvPr id="146" name="n_3mainValue【図書館】&#10;一人当たり面積">
          <a:extLst>
            <a:ext uri="{FF2B5EF4-FFF2-40B4-BE49-F238E27FC236}">
              <a16:creationId xmlns:a16="http://schemas.microsoft.com/office/drawing/2014/main" id="{294EB0AA-40F3-4E91-BE38-085368AA9B05}"/>
            </a:ext>
          </a:extLst>
        </xdr:cNvPr>
        <xdr:cNvSpPr txBox="1"/>
      </xdr:nvSpPr>
      <xdr:spPr>
        <a:xfrm>
          <a:off x="6867525" y="60198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33020</xdr:rowOff>
    </xdr:from>
    <xdr:ext cx="466725" cy="259080"/>
    <xdr:sp macro="" textlink="">
      <xdr:nvSpPr>
        <xdr:cNvPr id="147" name="n_4mainValue【図書館】&#10;一人当たり面積">
          <a:extLst>
            <a:ext uri="{FF2B5EF4-FFF2-40B4-BE49-F238E27FC236}">
              <a16:creationId xmlns:a16="http://schemas.microsoft.com/office/drawing/2014/main" id="{3678FEF4-E959-4132-AB37-E6C9D37488F4}"/>
            </a:ext>
          </a:extLst>
        </xdr:cNvPr>
        <xdr:cNvSpPr txBox="1"/>
      </xdr:nvSpPr>
      <xdr:spPr>
        <a:xfrm>
          <a:off x="6067425" y="60210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4479F71-6A4B-490A-AAFE-6ECD0731404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CB89A26-5A26-45BB-8FEE-3018220F411F}"/>
            </a:ext>
          </a:extLst>
        </xdr:cNvPr>
        <xdr:cNvSpPr/>
      </xdr:nvSpPr>
      <xdr:spPr>
        <a:xfrm>
          <a:off x="80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2243717-E923-45D7-94C7-8538863B1A94}"/>
            </a:ext>
          </a:extLst>
        </xdr:cNvPr>
        <xdr:cNvSpPr/>
      </xdr:nvSpPr>
      <xdr:spPr>
        <a:xfrm>
          <a:off x="80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9259B61-15D0-4E8B-91FE-286518D249B4}"/>
            </a:ext>
          </a:extLst>
        </xdr:cNvPr>
        <xdr:cNvSpPr/>
      </xdr:nvSpPr>
      <xdr:spPr>
        <a:xfrm>
          <a:off x="17145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8ADC07D-D8A6-4C24-BA0A-E85EBD7E15E9}"/>
            </a:ext>
          </a:extLst>
        </xdr:cNvPr>
        <xdr:cNvSpPr/>
      </xdr:nvSpPr>
      <xdr:spPr>
        <a:xfrm>
          <a:off x="17145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411407A-B621-4A62-8026-44079A9B906B}"/>
            </a:ext>
          </a:extLst>
        </xdr:cNvPr>
        <xdr:cNvSpPr/>
      </xdr:nvSpPr>
      <xdr:spPr>
        <a:xfrm>
          <a:off x="27432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70D9453-916A-44F5-B432-5FE8E547AFA1}"/>
            </a:ext>
          </a:extLst>
        </xdr:cNvPr>
        <xdr:cNvSpPr/>
      </xdr:nvSpPr>
      <xdr:spPr>
        <a:xfrm>
          <a:off x="27432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13C38EE-AB01-4607-BAB1-4AEEEDEDCF3A}"/>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56" name="テキスト ボックス 155">
          <a:extLst>
            <a:ext uri="{FF2B5EF4-FFF2-40B4-BE49-F238E27FC236}">
              <a16:creationId xmlns:a16="http://schemas.microsoft.com/office/drawing/2014/main" id="{5EC7B324-C76B-4F2C-A4AE-3FB7D0D1452A}"/>
            </a:ext>
          </a:extLst>
        </xdr:cNvPr>
        <xdr:cNvSpPr txBox="1"/>
      </xdr:nvSpPr>
      <xdr:spPr>
        <a:xfrm>
          <a:off x="666750" y="84582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00BAFAC-D441-4879-930B-47A938EB6A69}"/>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158" name="テキスト ボックス 157">
          <a:extLst>
            <a:ext uri="{FF2B5EF4-FFF2-40B4-BE49-F238E27FC236}">
              <a16:creationId xmlns:a16="http://schemas.microsoft.com/office/drawing/2014/main" id="{0350513F-D678-4485-BC2F-2CB5B39ABBDB}"/>
            </a:ext>
          </a:extLst>
        </xdr:cNvPr>
        <xdr:cNvSpPr txBox="1"/>
      </xdr:nvSpPr>
      <xdr:spPr>
        <a:xfrm>
          <a:off x="278765" y="106654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FDE2721D-1883-4864-9CF5-EF68A5220BF0}"/>
            </a:ext>
          </a:extLst>
        </xdr:cNvPr>
        <xdr:cNvCxnSpPr/>
      </xdr:nvCxnSpPr>
      <xdr:spPr>
        <a:xfrm>
          <a:off x="685800" y="1043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185" cy="259080"/>
    <xdr:sp macro="" textlink="">
      <xdr:nvSpPr>
        <xdr:cNvPr id="160" name="テキスト ボックス 159">
          <a:extLst>
            <a:ext uri="{FF2B5EF4-FFF2-40B4-BE49-F238E27FC236}">
              <a16:creationId xmlns:a16="http://schemas.microsoft.com/office/drawing/2014/main" id="{B22B2C7C-DC67-4B11-85A9-B3C703C3659F}"/>
            </a:ext>
          </a:extLst>
        </xdr:cNvPr>
        <xdr:cNvSpPr txBox="1"/>
      </xdr:nvSpPr>
      <xdr:spPr>
        <a:xfrm>
          <a:off x="278765" y="10303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B4C38C36-2533-4BBD-BE20-2CBCC96B5BDE}"/>
            </a:ext>
          </a:extLst>
        </xdr:cNvPr>
        <xdr:cNvCxnSpPr/>
      </xdr:nvCxnSpPr>
      <xdr:spPr>
        <a:xfrm>
          <a:off x="685800" y="1007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2" name="テキスト ボックス 161">
          <a:extLst>
            <a:ext uri="{FF2B5EF4-FFF2-40B4-BE49-F238E27FC236}">
              <a16:creationId xmlns:a16="http://schemas.microsoft.com/office/drawing/2014/main" id="{48B02CCD-3162-4F5E-8B34-2F5D1F0350E3}"/>
            </a:ext>
          </a:extLst>
        </xdr:cNvPr>
        <xdr:cNvSpPr txBox="1"/>
      </xdr:nvSpPr>
      <xdr:spPr>
        <a:xfrm>
          <a:off x="339725" y="9941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3B4A5912-AA65-4379-8C62-63B35FEDB0F1}"/>
            </a:ext>
          </a:extLst>
        </xdr:cNvPr>
        <xdr:cNvCxnSpPr/>
      </xdr:nvCxnSpPr>
      <xdr:spPr>
        <a:xfrm>
          <a:off x="6858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905"/>
    <xdr:sp macro="" textlink="">
      <xdr:nvSpPr>
        <xdr:cNvPr id="164" name="テキスト ボックス 163">
          <a:extLst>
            <a:ext uri="{FF2B5EF4-FFF2-40B4-BE49-F238E27FC236}">
              <a16:creationId xmlns:a16="http://schemas.microsoft.com/office/drawing/2014/main" id="{2DA2D3A7-3F40-40BF-8464-8D89DC20DE94}"/>
            </a:ext>
          </a:extLst>
        </xdr:cNvPr>
        <xdr:cNvSpPr txBox="1"/>
      </xdr:nvSpPr>
      <xdr:spPr>
        <a:xfrm>
          <a:off x="339725" y="95796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D2C17211-AA47-46AB-98E9-1D11CB51F8AB}"/>
            </a:ext>
          </a:extLst>
        </xdr:cNvPr>
        <xdr:cNvCxnSpPr/>
      </xdr:nvCxnSpPr>
      <xdr:spPr>
        <a:xfrm>
          <a:off x="685800" y="9363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6" name="テキスト ボックス 165">
          <a:extLst>
            <a:ext uri="{FF2B5EF4-FFF2-40B4-BE49-F238E27FC236}">
              <a16:creationId xmlns:a16="http://schemas.microsoft.com/office/drawing/2014/main" id="{BE120549-0840-4288-92FD-7EEE22F5C90C}"/>
            </a:ext>
          </a:extLst>
        </xdr:cNvPr>
        <xdr:cNvSpPr txBox="1"/>
      </xdr:nvSpPr>
      <xdr:spPr>
        <a:xfrm>
          <a:off x="339725" y="922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6D619CDB-5A4F-4011-8B0F-77CA74A1E80D}"/>
            </a:ext>
          </a:extLst>
        </xdr:cNvPr>
        <xdr:cNvCxnSpPr/>
      </xdr:nvCxnSpPr>
      <xdr:spPr>
        <a:xfrm>
          <a:off x="685800" y="9001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8" name="テキスト ボックス 167">
          <a:extLst>
            <a:ext uri="{FF2B5EF4-FFF2-40B4-BE49-F238E27FC236}">
              <a16:creationId xmlns:a16="http://schemas.microsoft.com/office/drawing/2014/main" id="{3B764466-73FB-4C39-B8D7-DEEAB6603DEC}"/>
            </a:ext>
          </a:extLst>
        </xdr:cNvPr>
        <xdr:cNvSpPr txBox="1"/>
      </xdr:nvSpPr>
      <xdr:spPr>
        <a:xfrm>
          <a:off x="339725" y="8865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9979A2C-1482-45D2-B751-24231B8603AE}"/>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5915" cy="255905"/>
    <xdr:sp macro="" textlink="">
      <xdr:nvSpPr>
        <xdr:cNvPr id="170" name="テキスト ボックス 169">
          <a:extLst>
            <a:ext uri="{FF2B5EF4-FFF2-40B4-BE49-F238E27FC236}">
              <a16:creationId xmlns:a16="http://schemas.microsoft.com/office/drawing/2014/main" id="{FCB5D124-6F49-43DE-B434-E27B1B07C25E}"/>
            </a:ext>
          </a:extLst>
        </xdr:cNvPr>
        <xdr:cNvSpPr txBox="1"/>
      </xdr:nvSpPr>
      <xdr:spPr>
        <a:xfrm>
          <a:off x="387985" y="8503285"/>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E2B2D9B5-BE5C-45B7-A095-BB9547B392CD}"/>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43815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B2E9E2EE-0BD0-43D2-9DDC-E8EC10B84809}"/>
            </a:ext>
          </a:extLst>
        </xdr:cNvPr>
        <xdr:cNvCxnSpPr/>
      </xdr:nvCxnSpPr>
      <xdr:spPr>
        <a:xfrm flipV="1">
          <a:off x="4180840" y="8952865"/>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53340</xdr:rowOff>
    </xdr:from>
    <xdr:ext cx="405130" cy="255905"/>
    <xdr:sp macro="" textlink="">
      <xdr:nvSpPr>
        <xdr:cNvPr id="173" name="【体育館・プール】&#10;有形固定資産減価償却率最小値テキスト">
          <a:extLst>
            <a:ext uri="{FF2B5EF4-FFF2-40B4-BE49-F238E27FC236}">
              <a16:creationId xmlns:a16="http://schemas.microsoft.com/office/drawing/2014/main" id="{A4548225-3D3A-42C5-BE6D-8424BAFD2EA2}"/>
            </a:ext>
          </a:extLst>
        </xdr:cNvPr>
        <xdr:cNvSpPr txBox="1"/>
      </xdr:nvSpPr>
      <xdr:spPr>
        <a:xfrm>
          <a:off x="4219575" y="104133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20549CA5-DECF-4240-8101-79979114A733}"/>
            </a:ext>
          </a:extLst>
        </xdr:cNvPr>
        <xdr:cNvCxnSpPr/>
      </xdr:nvCxnSpPr>
      <xdr:spPr>
        <a:xfrm>
          <a:off x="4105275" y="104095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161925</xdr:rowOff>
    </xdr:from>
    <xdr:ext cx="405130" cy="259080"/>
    <xdr:sp macro="" textlink="">
      <xdr:nvSpPr>
        <xdr:cNvPr id="175" name="【体育館・プール】&#10;有形固定資産減価償却率最大値テキスト">
          <a:extLst>
            <a:ext uri="{FF2B5EF4-FFF2-40B4-BE49-F238E27FC236}">
              <a16:creationId xmlns:a16="http://schemas.microsoft.com/office/drawing/2014/main" id="{96BEC66C-AB70-49F3-833E-F853A8A4393B}"/>
            </a:ext>
          </a:extLst>
        </xdr:cNvPr>
        <xdr:cNvSpPr txBox="1"/>
      </xdr:nvSpPr>
      <xdr:spPr>
        <a:xfrm>
          <a:off x="4219575" y="8740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43815</xdr:rowOff>
    </xdr:from>
    <xdr:to>
      <xdr:col>24</xdr:col>
      <xdr:colOff>152400</xdr:colOff>
      <xdr:row>55</xdr:row>
      <xdr:rowOff>43815</xdr:rowOff>
    </xdr:to>
    <xdr:cxnSp macro="">
      <xdr:nvCxnSpPr>
        <xdr:cNvPr id="176" name="直線コネクタ 175">
          <a:extLst>
            <a:ext uri="{FF2B5EF4-FFF2-40B4-BE49-F238E27FC236}">
              <a16:creationId xmlns:a16="http://schemas.microsoft.com/office/drawing/2014/main" id="{987C69B9-014D-4DFF-A824-C540DC8BFBAC}"/>
            </a:ext>
          </a:extLst>
        </xdr:cNvPr>
        <xdr:cNvCxnSpPr/>
      </xdr:nvCxnSpPr>
      <xdr:spPr>
        <a:xfrm>
          <a:off x="4105275" y="8952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92075</xdr:rowOff>
    </xdr:from>
    <xdr:ext cx="405130" cy="259080"/>
    <xdr:sp macro="" textlink="">
      <xdr:nvSpPr>
        <xdr:cNvPr id="177" name="【体育館・プール】&#10;有形固定資産減価償却率平均値テキスト">
          <a:extLst>
            <a:ext uri="{FF2B5EF4-FFF2-40B4-BE49-F238E27FC236}">
              <a16:creationId xmlns:a16="http://schemas.microsoft.com/office/drawing/2014/main" id="{0A08A5AE-9930-4E09-BAC0-7B02A94680C7}"/>
            </a:ext>
          </a:extLst>
        </xdr:cNvPr>
        <xdr:cNvSpPr txBox="1"/>
      </xdr:nvSpPr>
      <xdr:spPr>
        <a:xfrm>
          <a:off x="4219575" y="96456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8" name="フローチャート: 判断 177">
          <a:extLst>
            <a:ext uri="{FF2B5EF4-FFF2-40B4-BE49-F238E27FC236}">
              <a16:creationId xmlns:a16="http://schemas.microsoft.com/office/drawing/2014/main" id="{48285CC3-948B-4A1F-9654-389E21BC0E4D}"/>
            </a:ext>
          </a:extLst>
        </xdr:cNvPr>
        <xdr:cNvSpPr/>
      </xdr:nvSpPr>
      <xdr:spPr>
        <a:xfrm>
          <a:off x="4124325" y="97815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a:extLst>
            <a:ext uri="{FF2B5EF4-FFF2-40B4-BE49-F238E27FC236}">
              <a16:creationId xmlns:a16="http://schemas.microsoft.com/office/drawing/2014/main" id="{AF97EDE4-5572-4E0B-B2A5-626FC1957DA1}"/>
            </a:ext>
          </a:extLst>
        </xdr:cNvPr>
        <xdr:cNvSpPr/>
      </xdr:nvSpPr>
      <xdr:spPr>
        <a:xfrm>
          <a:off x="3381375" y="97561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80645</xdr:rowOff>
    </xdr:from>
    <xdr:to>
      <xdr:col>15</xdr:col>
      <xdr:colOff>101600</xdr:colOff>
      <xdr:row>61</xdr:row>
      <xdr:rowOff>10795</xdr:rowOff>
    </xdr:to>
    <xdr:sp macro="" textlink="">
      <xdr:nvSpPr>
        <xdr:cNvPr id="180" name="フローチャート: 判断 179">
          <a:extLst>
            <a:ext uri="{FF2B5EF4-FFF2-40B4-BE49-F238E27FC236}">
              <a16:creationId xmlns:a16="http://schemas.microsoft.com/office/drawing/2014/main" id="{3E4AE105-793D-4697-93F2-26A3B64E3DF1}"/>
            </a:ext>
          </a:extLst>
        </xdr:cNvPr>
        <xdr:cNvSpPr/>
      </xdr:nvSpPr>
      <xdr:spPr>
        <a:xfrm>
          <a:off x="2571750" y="97993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137795</xdr:rowOff>
    </xdr:from>
    <xdr:to>
      <xdr:col>10</xdr:col>
      <xdr:colOff>165100</xdr:colOff>
      <xdr:row>61</xdr:row>
      <xdr:rowOff>67945</xdr:rowOff>
    </xdr:to>
    <xdr:sp macro="" textlink="">
      <xdr:nvSpPr>
        <xdr:cNvPr id="181" name="フローチャート: 判断 180">
          <a:extLst>
            <a:ext uri="{FF2B5EF4-FFF2-40B4-BE49-F238E27FC236}">
              <a16:creationId xmlns:a16="http://schemas.microsoft.com/office/drawing/2014/main" id="{969A0978-E87C-4CD8-8C99-C81BFD24B014}"/>
            </a:ext>
          </a:extLst>
        </xdr:cNvPr>
        <xdr:cNvSpPr/>
      </xdr:nvSpPr>
      <xdr:spPr>
        <a:xfrm>
          <a:off x="1781175" y="98564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182" name="フローチャート: 判断 181">
          <a:extLst>
            <a:ext uri="{FF2B5EF4-FFF2-40B4-BE49-F238E27FC236}">
              <a16:creationId xmlns:a16="http://schemas.microsoft.com/office/drawing/2014/main" id="{15A4AB3B-BB04-46AD-928F-D37D4B84EBCD}"/>
            </a:ext>
          </a:extLst>
        </xdr:cNvPr>
        <xdr:cNvSpPr/>
      </xdr:nvSpPr>
      <xdr:spPr>
        <a:xfrm>
          <a:off x="981075" y="9826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83" name="テキスト ボックス 182">
          <a:extLst>
            <a:ext uri="{FF2B5EF4-FFF2-40B4-BE49-F238E27FC236}">
              <a16:creationId xmlns:a16="http://schemas.microsoft.com/office/drawing/2014/main" id="{9E2A11FA-A1A5-4AFA-8100-BAF3BE6AD2B5}"/>
            </a:ext>
          </a:extLst>
        </xdr:cNvPr>
        <xdr:cNvSpPr txBox="1"/>
      </xdr:nvSpPr>
      <xdr:spPr>
        <a:xfrm>
          <a:off x="40100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84" name="テキスト ボックス 183">
          <a:extLst>
            <a:ext uri="{FF2B5EF4-FFF2-40B4-BE49-F238E27FC236}">
              <a16:creationId xmlns:a16="http://schemas.microsoft.com/office/drawing/2014/main" id="{5DB389C4-B11B-49C8-A3DE-5A94FCD25060}"/>
            </a:ext>
          </a:extLst>
        </xdr:cNvPr>
        <xdr:cNvSpPr txBox="1"/>
      </xdr:nvSpPr>
      <xdr:spPr>
        <a:xfrm>
          <a:off x="32575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85" name="テキスト ボックス 184">
          <a:extLst>
            <a:ext uri="{FF2B5EF4-FFF2-40B4-BE49-F238E27FC236}">
              <a16:creationId xmlns:a16="http://schemas.microsoft.com/office/drawing/2014/main" id="{7EE34F0D-A33A-4605-804D-8026A65FA6EE}"/>
            </a:ext>
          </a:extLst>
        </xdr:cNvPr>
        <xdr:cNvSpPr txBox="1"/>
      </xdr:nvSpPr>
      <xdr:spPr>
        <a:xfrm>
          <a:off x="24479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86" name="テキスト ボックス 185">
          <a:extLst>
            <a:ext uri="{FF2B5EF4-FFF2-40B4-BE49-F238E27FC236}">
              <a16:creationId xmlns:a16="http://schemas.microsoft.com/office/drawing/2014/main" id="{83EA5C7C-CD73-4B3D-ACE0-59FD8B0353F2}"/>
            </a:ext>
          </a:extLst>
        </xdr:cNvPr>
        <xdr:cNvSpPr txBox="1"/>
      </xdr:nvSpPr>
      <xdr:spPr>
        <a:xfrm>
          <a:off x="16573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87" name="テキスト ボックス 186">
          <a:extLst>
            <a:ext uri="{FF2B5EF4-FFF2-40B4-BE49-F238E27FC236}">
              <a16:creationId xmlns:a16="http://schemas.microsoft.com/office/drawing/2014/main" id="{03766F2E-D14E-4D0A-8E1B-10F0106067DE}"/>
            </a:ext>
          </a:extLst>
        </xdr:cNvPr>
        <xdr:cNvSpPr txBox="1"/>
      </xdr:nvSpPr>
      <xdr:spPr>
        <a:xfrm>
          <a:off x="8572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63</xdr:row>
      <xdr:rowOff>19685</xdr:rowOff>
    </xdr:from>
    <xdr:to>
      <xdr:col>24</xdr:col>
      <xdr:colOff>114300</xdr:colOff>
      <xdr:row>63</xdr:row>
      <xdr:rowOff>121285</xdr:rowOff>
    </xdr:to>
    <xdr:sp macro="" textlink="">
      <xdr:nvSpPr>
        <xdr:cNvPr id="188" name="楕円 187">
          <a:extLst>
            <a:ext uri="{FF2B5EF4-FFF2-40B4-BE49-F238E27FC236}">
              <a16:creationId xmlns:a16="http://schemas.microsoft.com/office/drawing/2014/main" id="{EBDE5CCC-F724-4E66-825D-502B71B2EA1D}"/>
            </a:ext>
          </a:extLst>
        </xdr:cNvPr>
        <xdr:cNvSpPr/>
      </xdr:nvSpPr>
      <xdr:spPr>
        <a:xfrm>
          <a:off x="4124325" y="102209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169545</xdr:rowOff>
    </xdr:from>
    <xdr:ext cx="405130" cy="255905"/>
    <xdr:sp macro="" textlink="">
      <xdr:nvSpPr>
        <xdr:cNvPr id="189" name="【体育館・プール】&#10;有形固定資産減価償却率該当値テキスト">
          <a:extLst>
            <a:ext uri="{FF2B5EF4-FFF2-40B4-BE49-F238E27FC236}">
              <a16:creationId xmlns:a16="http://schemas.microsoft.com/office/drawing/2014/main" id="{52411F86-10B0-4C3C-A652-749BBD227440}"/>
            </a:ext>
          </a:extLst>
        </xdr:cNvPr>
        <xdr:cNvSpPr txBox="1"/>
      </xdr:nvSpPr>
      <xdr:spPr>
        <a:xfrm>
          <a:off x="4219575" y="101993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160655</xdr:rowOff>
    </xdr:from>
    <xdr:to>
      <xdr:col>20</xdr:col>
      <xdr:colOff>38100</xdr:colOff>
      <xdr:row>63</xdr:row>
      <xdr:rowOff>90805</xdr:rowOff>
    </xdr:to>
    <xdr:sp macro="" textlink="">
      <xdr:nvSpPr>
        <xdr:cNvPr id="190" name="楕円 189">
          <a:extLst>
            <a:ext uri="{FF2B5EF4-FFF2-40B4-BE49-F238E27FC236}">
              <a16:creationId xmlns:a16="http://schemas.microsoft.com/office/drawing/2014/main" id="{9036D88C-C94A-4C5C-9E69-E610C82D1169}"/>
            </a:ext>
          </a:extLst>
        </xdr:cNvPr>
        <xdr:cNvSpPr/>
      </xdr:nvSpPr>
      <xdr:spPr>
        <a:xfrm>
          <a:off x="3381375" y="1020318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40640</xdr:rowOff>
    </xdr:from>
    <xdr:to>
      <xdr:col>24</xdr:col>
      <xdr:colOff>63500</xdr:colOff>
      <xdr:row>63</xdr:row>
      <xdr:rowOff>70485</xdr:rowOff>
    </xdr:to>
    <xdr:cxnSp macro="">
      <xdr:nvCxnSpPr>
        <xdr:cNvPr id="191" name="直線コネクタ 190">
          <a:extLst>
            <a:ext uri="{FF2B5EF4-FFF2-40B4-BE49-F238E27FC236}">
              <a16:creationId xmlns:a16="http://schemas.microsoft.com/office/drawing/2014/main" id="{2298C491-E79D-483C-8500-4BEBF25B9EB5}"/>
            </a:ext>
          </a:extLst>
        </xdr:cNvPr>
        <xdr:cNvCxnSpPr/>
      </xdr:nvCxnSpPr>
      <xdr:spPr>
        <a:xfrm>
          <a:off x="3429000" y="10241915"/>
          <a:ext cx="75247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147320</xdr:rowOff>
    </xdr:from>
    <xdr:to>
      <xdr:col>15</xdr:col>
      <xdr:colOff>101600</xdr:colOff>
      <xdr:row>63</xdr:row>
      <xdr:rowOff>77470</xdr:rowOff>
    </xdr:to>
    <xdr:sp macro="" textlink="">
      <xdr:nvSpPr>
        <xdr:cNvPr id="192" name="楕円 191">
          <a:extLst>
            <a:ext uri="{FF2B5EF4-FFF2-40B4-BE49-F238E27FC236}">
              <a16:creationId xmlns:a16="http://schemas.microsoft.com/office/drawing/2014/main" id="{3C60CDC8-E04B-46F3-91CF-A9CD2849FFC4}"/>
            </a:ext>
          </a:extLst>
        </xdr:cNvPr>
        <xdr:cNvSpPr/>
      </xdr:nvSpPr>
      <xdr:spPr>
        <a:xfrm>
          <a:off x="2571750" y="101834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26670</xdr:rowOff>
    </xdr:from>
    <xdr:to>
      <xdr:col>19</xdr:col>
      <xdr:colOff>177800</xdr:colOff>
      <xdr:row>63</xdr:row>
      <xdr:rowOff>40640</xdr:rowOff>
    </xdr:to>
    <xdr:cxnSp macro="">
      <xdr:nvCxnSpPr>
        <xdr:cNvPr id="193" name="直線コネクタ 192">
          <a:extLst>
            <a:ext uri="{FF2B5EF4-FFF2-40B4-BE49-F238E27FC236}">
              <a16:creationId xmlns:a16="http://schemas.microsoft.com/office/drawing/2014/main" id="{9C909AFA-A618-403F-BD20-F7783EA651E1}"/>
            </a:ext>
          </a:extLst>
        </xdr:cNvPr>
        <xdr:cNvCxnSpPr/>
      </xdr:nvCxnSpPr>
      <xdr:spPr>
        <a:xfrm>
          <a:off x="2619375" y="10231120"/>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132080</xdr:rowOff>
    </xdr:from>
    <xdr:to>
      <xdr:col>10</xdr:col>
      <xdr:colOff>165100</xdr:colOff>
      <xdr:row>63</xdr:row>
      <xdr:rowOff>62230</xdr:rowOff>
    </xdr:to>
    <xdr:sp macro="" textlink="">
      <xdr:nvSpPr>
        <xdr:cNvPr id="194" name="楕円 193">
          <a:extLst>
            <a:ext uri="{FF2B5EF4-FFF2-40B4-BE49-F238E27FC236}">
              <a16:creationId xmlns:a16="http://schemas.microsoft.com/office/drawing/2014/main" id="{9C6B6359-2609-4395-B21A-389DAC2BA403}"/>
            </a:ext>
          </a:extLst>
        </xdr:cNvPr>
        <xdr:cNvSpPr/>
      </xdr:nvSpPr>
      <xdr:spPr>
        <a:xfrm>
          <a:off x="1781175" y="10171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11430</xdr:rowOff>
    </xdr:from>
    <xdr:to>
      <xdr:col>15</xdr:col>
      <xdr:colOff>50800</xdr:colOff>
      <xdr:row>63</xdr:row>
      <xdr:rowOff>26670</xdr:rowOff>
    </xdr:to>
    <xdr:cxnSp macro="">
      <xdr:nvCxnSpPr>
        <xdr:cNvPr id="195" name="直線コネクタ 194">
          <a:extLst>
            <a:ext uri="{FF2B5EF4-FFF2-40B4-BE49-F238E27FC236}">
              <a16:creationId xmlns:a16="http://schemas.microsoft.com/office/drawing/2014/main" id="{D3ED7E8E-137C-45D2-A926-E3DD537EBF36}"/>
            </a:ext>
          </a:extLst>
        </xdr:cNvPr>
        <xdr:cNvCxnSpPr/>
      </xdr:nvCxnSpPr>
      <xdr:spPr>
        <a:xfrm>
          <a:off x="1828800" y="10209530"/>
          <a:ext cx="79057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124460</xdr:rowOff>
    </xdr:from>
    <xdr:to>
      <xdr:col>6</xdr:col>
      <xdr:colOff>38100</xdr:colOff>
      <xdr:row>63</xdr:row>
      <xdr:rowOff>54610</xdr:rowOff>
    </xdr:to>
    <xdr:sp macro="" textlink="">
      <xdr:nvSpPr>
        <xdr:cNvPr id="196" name="楕円 195">
          <a:extLst>
            <a:ext uri="{FF2B5EF4-FFF2-40B4-BE49-F238E27FC236}">
              <a16:creationId xmlns:a16="http://schemas.microsoft.com/office/drawing/2014/main" id="{D70AFD14-D14A-4957-9EB7-4F67C3889502}"/>
            </a:ext>
          </a:extLst>
        </xdr:cNvPr>
        <xdr:cNvSpPr/>
      </xdr:nvSpPr>
      <xdr:spPr>
        <a:xfrm>
          <a:off x="981075" y="101606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3810</xdr:rowOff>
    </xdr:from>
    <xdr:to>
      <xdr:col>10</xdr:col>
      <xdr:colOff>114300</xdr:colOff>
      <xdr:row>63</xdr:row>
      <xdr:rowOff>11430</xdr:rowOff>
    </xdr:to>
    <xdr:cxnSp macro="">
      <xdr:nvCxnSpPr>
        <xdr:cNvPr id="197" name="直線コネクタ 196">
          <a:extLst>
            <a:ext uri="{FF2B5EF4-FFF2-40B4-BE49-F238E27FC236}">
              <a16:creationId xmlns:a16="http://schemas.microsoft.com/office/drawing/2014/main" id="{FA9C04D8-C5B4-4C49-9D4D-9553DA4A9868}"/>
            </a:ext>
          </a:extLst>
        </xdr:cNvPr>
        <xdr:cNvCxnSpPr/>
      </xdr:nvCxnSpPr>
      <xdr:spPr>
        <a:xfrm>
          <a:off x="1028700" y="1020826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158750</xdr:rowOff>
    </xdr:from>
    <xdr:ext cx="405130" cy="259080"/>
    <xdr:sp macro="" textlink="">
      <xdr:nvSpPr>
        <xdr:cNvPr id="198" name="n_1aveValue【体育館・プール】&#10;有形固定資産減価償却率">
          <a:extLst>
            <a:ext uri="{FF2B5EF4-FFF2-40B4-BE49-F238E27FC236}">
              <a16:creationId xmlns:a16="http://schemas.microsoft.com/office/drawing/2014/main" id="{EA001FC1-863A-4A07-A588-706CB2466476}"/>
            </a:ext>
          </a:extLst>
        </xdr:cNvPr>
        <xdr:cNvSpPr txBox="1"/>
      </xdr:nvSpPr>
      <xdr:spPr>
        <a:xfrm>
          <a:off x="3239135" y="9553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27305</xdr:rowOff>
    </xdr:from>
    <xdr:ext cx="401955" cy="259080"/>
    <xdr:sp macro="" textlink="">
      <xdr:nvSpPr>
        <xdr:cNvPr id="199" name="n_2aveValue【体育館・プール】&#10;有形固定資産減価償却率">
          <a:extLst>
            <a:ext uri="{FF2B5EF4-FFF2-40B4-BE49-F238E27FC236}">
              <a16:creationId xmlns:a16="http://schemas.microsoft.com/office/drawing/2014/main" id="{7682F1D8-85CB-4227-9E26-51031CCAB1DC}"/>
            </a:ext>
          </a:extLst>
        </xdr:cNvPr>
        <xdr:cNvSpPr txBox="1"/>
      </xdr:nvSpPr>
      <xdr:spPr>
        <a:xfrm>
          <a:off x="2439035" y="95840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84455</xdr:rowOff>
    </xdr:from>
    <xdr:ext cx="401955" cy="259080"/>
    <xdr:sp macro="" textlink="">
      <xdr:nvSpPr>
        <xdr:cNvPr id="200" name="n_3aveValue【体育館・プール】&#10;有形固定資産減価償却率">
          <a:extLst>
            <a:ext uri="{FF2B5EF4-FFF2-40B4-BE49-F238E27FC236}">
              <a16:creationId xmlns:a16="http://schemas.microsoft.com/office/drawing/2014/main" id="{18E0AEF4-BA9E-4620-8EE1-7D1AB30C4C50}"/>
            </a:ext>
          </a:extLst>
        </xdr:cNvPr>
        <xdr:cNvSpPr txBox="1"/>
      </xdr:nvSpPr>
      <xdr:spPr>
        <a:xfrm>
          <a:off x="1648460" y="96412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57785</xdr:rowOff>
    </xdr:from>
    <xdr:ext cx="401955" cy="259080"/>
    <xdr:sp macro="" textlink="">
      <xdr:nvSpPr>
        <xdr:cNvPr id="201" name="n_4aveValue【体育館・プール】&#10;有形固定資産減価償却率">
          <a:extLst>
            <a:ext uri="{FF2B5EF4-FFF2-40B4-BE49-F238E27FC236}">
              <a16:creationId xmlns:a16="http://schemas.microsoft.com/office/drawing/2014/main" id="{5D249AE5-F44F-4274-8A7E-46A7FCC24346}"/>
            </a:ext>
          </a:extLst>
        </xdr:cNvPr>
        <xdr:cNvSpPr txBox="1"/>
      </xdr:nvSpPr>
      <xdr:spPr>
        <a:xfrm>
          <a:off x="848360" y="9611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81915</xdr:rowOff>
    </xdr:from>
    <xdr:ext cx="405130" cy="259080"/>
    <xdr:sp macro="" textlink="">
      <xdr:nvSpPr>
        <xdr:cNvPr id="202" name="n_1mainValue【体育館・プール】&#10;有形固定資産減価償却率">
          <a:extLst>
            <a:ext uri="{FF2B5EF4-FFF2-40B4-BE49-F238E27FC236}">
              <a16:creationId xmlns:a16="http://schemas.microsoft.com/office/drawing/2014/main" id="{ABD3A806-5250-475E-98D8-C95F18C695F4}"/>
            </a:ext>
          </a:extLst>
        </xdr:cNvPr>
        <xdr:cNvSpPr txBox="1"/>
      </xdr:nvSpPr>
      <xdr:spPr>
        <a:xfrm>
          <a:off x="3239135" y="10286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68580</xdr:rowOff>
    </xdr:from>
    <xdr:ext cx="401955" cy="259080"/>
    <xdr:sp macro="" textlink="">
      <xdr:nvSpPr>
        <xdr:cNvPr id="203" name="n_2mainValue【体育館・プール】&#10;有形固定資産減価償却率">
          <a:extLst>
            <a:ext uri="{FF2B5EF4-FFF2-40B4-BE49-F238E27FC236}">
              <a16:creationId xmlns:a16="http://schemas.microsoft.com/office/drawing/2014/main" id="{6BD7C2D7-3765-4D09-AE7D-6BC9AC6CEDA7}"/>
            </a:ext>
          </a:extLst>
        </xdr:cNvPr>
        <xdr:cNvSpPr txBox="1"/>
      </xdr:nvSpPr>
      <xdr:spPr>
        <a:xfrm>
          <a:off x="2439035" y="102666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53340</xdr:rowOff>
    </xdr:from>
    <xdr:ext cx="401955" cy="255905"/>
    <xdr:sp macro="" textlink="">
      <xdr:nvSpPr>
        <xdr:cNvPr id="204" name="n_3mainValue【体育館・プール】&#10;有形固定資産減価償却率">
          <a:extLst>
            <a:ext uri="{FF2B5EF4-FFF2-40B4-BE49-F238E27FC236}">
              <a16:creationId xmlns:a16="http://schemas.microsoft.com/office/drawing/2014/main" id="{F67210AF-6298-46EF-8A2C-8B47A6C5259C}"/>
            </a:ext>
          </a:extLst>
        </xdr:cNvPr>
        <xdr:cNvSpPr txBox="1"/>
      </xdr:nvSpPr>
      <xdr:spPr>
        <a:xfrm>
          <a:off x="1648460" y="102514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45720</xdr:rowOff>
    </xdr:from>
    <xdr:ext cx="401955" cy="259080"/>
    <xdr:sp macro="" textlink="">
      <xdr:nvSpPr>
        <xdr:cNvPr id="205" name="n_4mainValue【体育館・プール】&#10;有形固定資産減価償却率">
          <a:extLst>
            <a:ext uri="{FF2B5EF4-FFF2-40B4-BE49-F238E27FC236}">
              <a16:creationId xmlns:a16="http://schemas.microsoft.com/office/drawing/2014/main" id="{39FE6D5C-DCE3-4AA3-9CD4-56F9C01BDA90}"/>
            </a:ext>
          </a:extLst>
        </xdr:cNvPr>
        <xdr:cNvSpPr txBox="1"/>
      </xdr:nvSpPr>
      <xdr:spPr>
        <a:xfrm>
          <a:off x="848360" y="102501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C423176F-A943-4D99-B5A7-628305EBF10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38A1011-72C7-4A01-B853-B80A744E47DF}"/>
            </a:ext>
          </a:extLst>
        </xdr:cNvPr>
        <xdr:cNvSpPr/>
      </xdr:nvSpPr>
      <xdr:spPr>
        <a:xfrm>
          <a:off x="6067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6A23397-5ACD-4336-AA7F-9EC26AD05230}"/>
            </a:ext>
          </a:extLst>
        </xdr:cNvPr>
        <xdr:cNvSpPr/>
      </xdr:nvSpPr>
      <xdr:spPr>
        <a:xfrm>
          <a:off x="6067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398FE07-94CD-45F1-8AD2-0C73F11139E0}"/>
            </a:ext>
          </a:extLst>
        </xdr:cNvPr>
        <xdr:cNvSpPr/>
      </xdr:nvSpPr>
      <xdr:spPr>
        <a:xfrm>
          <a:off x="698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6468160-E61B-4EB8-AFF8-8BD229DCFF76}"/>
            </a:ext>
          </a:extLst>
        </xdr:cNvPr>
        <xdr:cNvSpPr/>
      </xdr:nvSpPr>
      <xdr:spPr>
        <a:xfrm>
          <a:off x="698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53CB977-963A-4DC5-A132-1ABBD6024C83}"/>
            </a:ext>
          </a:extLst>
        </xdr:cNvPr>
        <xdr:cNvSpPr/>
      </xdr:nvSpPr>
      <xdr:spPr>
        <a:xfrm>
          <a:off x="8010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4ACDD29-13EF-4224-BC21-903EF6F648A7}"/>
            </a:ext>
          </a:extLst>
        </xdr:cNvPr>
        <xdr:cNvSpPr/>
      </xdr:nvSpPr>
      <xdr:spPr>
        <a:xfrm>
          <a:off x="8010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D392A31F-062E-4469-8C56-841DFF94CDCC}"/>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14" name="テキスト ボックス 213">
          <a:extLst>
            <a:ext uri="{FF2B5EF4-FFF2-40B4-BE49-F238E27FC236}">
              <a16:creationId xmlns:a16="http://schemas.microsoft.com/office/drawing/2014/main" id="{E555E524-DDC7-40A8-AFE6-BD8D79CF03BA}"/>
            </a:ext>
          </a:extLst>
        </xdr:cNvPr>
        <xdr:cNvSpPr txBox="1"/>
      </xdr:nvSpPr>
      <xdr:spPr>
        <a:xfrm>
          <a:off x="5915025" y="84582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D63D90B7-6ACB-4AF0-AC3E-29506D75A3EB}"/>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CC2F70D0-0064-488E-93BE-8249C5DA596F}"/>
            </a:ext>
          </a:extLst>
        </xdr:cNvPr>
        <xdr:cNvCxnSpPr/>
      </xdr:nvCxnSpPr>
      <xdr:spPr>
        <a:xfrm>
          <a:off x="5953125" y="1043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185" cy="259080"/>
    <xdr:sp macro="" textlink="">
      <xdr:nvSpPr>
        <xdr:cNvPr id="217" name="テキスト ボックス 216">
          <a:extLst>
            <a:ext uri="{FF2B5EF4-FFF2-40B4-BE49-F238E27FC236}">
              <a16:creationId xmlns:a16="http://schemas.microsoft.com/office/drawing/2014/main" id="{26A1459C-E64F-44FF-9FD0-90D8FBB09B7B}"/>
            </a:ext>
          </a:extLst>
        </xdr:cNvPr>
        <xdr:cNvSpPr txBox="1"/>
      </xdr:nvSpPr>
      <xdr:spPr>
        <a:xfrm>
          <a:off x="5527040" y="10303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EBFBD0DA-5D7C-4B58-BAEE-0D079D13A876}"/>
            </a:ext>
          </a:extLst>
        </xdr:cNvPr>
        <xdr:cNvCxnSpPr/>
      </xdr:nvCxnSpPr>
      <xdr:spPr>
        <a:xfrm>
          <a:off x="5953125" y="1007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185" cy="259080"/>
    <xdr:sp macro="" textlink="">
      <xdr:nvSpPr>
        <xdr:cNvPr id="219" name="テキスト ボックス 218">
          <a:extLst>
            <a:ext uri="{FF2B5EF4-FFF2-40B4-BE49-F238E27FC236}">
              <a16:creationId xmlns:a16="http://schemas.microsoft.com/office/drawing/2014/main" id="{4D178A5C-D33A-4928-955E-A0CD2D962E0C}"/>
            </a:ext>
          </a:extLst>
        </xdr:cNvPr>
        <xdr:cNvSpPr txBox="1"/>
      </xdr:nvSpPr>
      <xdr:spPr>
        <a:xfrm>
          <a:off x="5527040" y="9941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2BC91E3F-D8F3-4521-8661-B2245EE05A8B}"/>
            </a:ext>
          </a:extLst>
        </xdr:cNvPr>
        <xdr:cNvCxnSpPr/>
      </xdr:nvCxnSpPr>
      <xdr:spPr>
        <a:xfrm>
          <a:off x="5953125" y="971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185" cy="255905"/>
    <xdr:sp macro="" textlink="">
      <xdr:nvSpPr>
        <xdr:cNvPr id="221" name="テキスト ボックス 220">
          <a:extLst>
            <a:ext uri="{FF2B5EF4-FFF2-40B4-BE49-F238E27FC236}">
              <a16:creationId xmlns:a16="http://schemas.microsoft.com/office/drawing/2014/main" id="{F6C07D1E-30F7-400B-8AFB-B7E26DB26B19}"/>
            </a:ext>
          </a:extLst>
        </xdr:cNvPr>
        <xdr:cNvSpPr txBox="1"/>
      </xdr:nvSpPr>
      <xdr:spPr>
        <a:xfrm>
          <a:off x="5527040" y="95796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DE013C60-6543-4447-BA7D-042C8C39BAA2}"/>
            </a:ext>
          </a:extLst>
        </xdr:cNvPr>
        <xdr:cNvCxnSpPr/>
      </xdr:nvCxnSpPr>
      <xdr:spPr>
        <a:xfrm>
          <a:off x="5953125" y="9363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185" cy="259080"/>
    <xdr:sp macro="" textlink="">
      <xdr:nvSpPr>
        <xdr:cNvPr id="223" name="テキスト ボックス 222">
          <a:extLst>
            <a:ext uri="{FF2B5EF4-FFF2-40B4-BE49-F238E27FC236}">
              <a16:creationId xmlns:a16="http://schemas.microsoft.com/office/drawing/2014/main" id="{45F0ED44-A4E0-45A0-BE91-131F6CB04221}"/>
            </a:ext>
          </a:extLst>
        </xdr:cNvPr>
        <xdr:cNvSpPr txBox="1"/>
      </xdr:nvSpPr>
      <xdr:spPr>
        <a:xfrm>
          <a:off x="5527040" y="92271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CEEE4B59-99AB-4E62-9EBB-EC7864554AF7}"/>
            </a:ext>
          </a:extLst>
        </xdr:cNvPr>
        <xdr:cNvCxnSpPr/>
      </xdr:nvCxnSpPr>
      <xdr:spPr>
        <a:xfrm>
          <a:off x="5953125" y="9001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185" cy="259080"/>
    <xdr:sp macro="" textlink="">
      <xdr:nvSpPr>
        <xdr:cNvPr id="225" name="テキスト ボックス 224">
          <a:extLst>
            <a:ext uri="{FF2B5EF4-FFF2-40B4-BE49-F238E27FC236}">
              <a16:creationId xmlns:a16="http://schemas.microsoft.com/office/drawing/2014/main" id="{70E7F677-B12C-47B7-832A-F337E90A8449}"/>
            </a:ext>
          </a:extLst>
        </xdr:cNvPr>
        <xdr:cNvSpPr txBox="1"/>
      </xdr:nvSpPr>
      <xdr:spPr>
        <a:xfrm>
          <a:off x="5527040" y="88652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753D930-3911-4247-B7CE-BC6234F5299D}"/>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185" cy="255905"/>
    <xdr:sp macro="" textlink="">
      <xdr:nvSpPr>
        <xdr:cNvPr id="227" name="テキスト ボックス 226">
          <a:extLst>
            <a:ext uri="{FF2B5EF4-FFF2-40B4-BE49-F238E27FC236}">
              <a16:creationId xmlns:a16="http://schemas.microsoft.com/office/drawing/2014/main" id="{B1163843-3FD4-409D-906F-509E18D1CF7F}"/>
            </a:ext>
          </a:extLst>
        </xdr:cNvPr>
        <xdr:cNvSpPr txBox="1"/>
      </xdr:nvSpPr>
      <xdr:spPr>
        <a:xfrm>
          <a:off x="5527040" y="850328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96EC5A64-E965-4478-AF91-BA3AA54C5264}"/>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137160</xdr:rowOff>
    </xdr:to>
    <xdr:cxnSp macro="">
      <xdr:nvCxnSpPr>
        <xdr:cNvPr id="229" name="直線コネクタ 228">
          <a:extLst>
            <a:ext uri="{FF2B5EF4-FFF2-40B4-BE49-F238E27FC236}">
              <a16:creationId xmlns:a16="http://schemas.microsoft.com/office/drawing/2014/main" id="{A9CDD553-91F2-4891-9C15-D012CF69EC65}"/>
            </a:ext>
          </a:extLst>
        </xdr:cNvPr>
        <xdr:cNvCxnSpPr/>
      </xdr:nvCxnSpPr>
      <xdr:spPr>
        <a:xfrm flipV="1">
          <a:off x="9429115" y="9114155"/>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140970</xdr:rowOff>
    </xdr:from>
    <xdr:ext cx="469900" cy="259080"/>
    <xdr:sp macro="" textlink="">
      <xdr:nvSpPr>
        <xdr:cNvPr id="230" name="【体育館・プール】&#10;一人当たり面積最小値テキスト">
          <a:extLst>
            <a:ext uri="{FF2B5EF4-FFF2-40B4-BE49-F238E27FC236}">
              <a16:creationId xmlns:a16="http://schemas.microsoft.com/office/drawing/2014/main" id="{396337A7-69F3-4754-A1ED-75D2DF18D55A}"/>
            </a:ext>
          </a:extLst>
        </xdr:cNvPr>
        <xdr:cNvSpPr txBox="1"/>
      </xdr:nvSpPr>
      <xdr:spPr>
        <a:xfrm>
          <a:off x="9467850" y="10345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231" name="直線コネクタ 230">
          <a:extLst>
            <a:ext uri="{FF2B5EF4-FFF2-40B4-BE49-F238E27FC236}">
              <a16:creationId xmlns:a16="http://schemas.microsoft.com/office/drawing/2014/main" id="{269E4201-5ADD-4EAF-BEBF-344F0FD52548}"/>
            </a:ext>
          </a:extLst>
        </xdr:cNvPr>
        <xdr:cNvCxnSpPr/>
      </xdr:nvCxnSpPr>
      <xdr:spPr>
        <a:xfrm>
          <a:off x="9363075" y="1034161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167640</xdr:rowOff>
    </xdr:from>
    <xdr:ext cx="469900" cy="255905"/>
    <xdr:sp macro="" textlink="">
      <xdr:nvSpPr>
        <xdr:cNvPr id="232" name="【体育館・プール】&#10;一人当たり面積最大値テキスト">
          <a:extLst>
            <a:ext uri="{FF2B5EF4-FFF2-40B4-BE49-F238E27FC236}">
              <a16:creationId xmlns:a16="http://schemas.microsoft.com/office/drawing/2014/main" id="{B76224BC-D692-4722-ADE1-21B99C82F0DB}"/>
            </a:ext>
          </a:extLst>
        </xdr:cNvPr>
        <xdr:cNvSpPr txBox="1"/>
      </xdr:nvSpPr>
      <xdr:spPr>
        <a:xfrm>
          <a:off x="9467850" y="89084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3" name="直線コネクタ 232">
          <a:extLst>
            <a:ext uri="{FF2B5EF4-FFF2-40B4-BE49-F238E27FC236}">
              <a16:creationId xmlns:a16="http://schemas.microsoft.com/office/drawing/2014/main" id="{8FE222FB-34C1-47DB-911C-B85163CF7919}"/>
            </a:ext>
          </a:extLst>
        </xdr:cNvPr>
        <xdr:cNvCxnSpPr/>
      </xdr:nvCxnSpPr>
      <xdr:spPr>
        <a:xfrm>
          <a:off x="9363075" y="911415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144780</xdr:rowOff>
    </xdr:from>
    <xdr:ext cx="469900" cy="255905"/>
    <xdr:sp macro="" textlink="">
      <xdr:nvSpPr>
        <xdr:cNvPr id="234" name="【体育館・プール】&#10;一人当たり面積平均値テキスト">
          <a:extLst>
            <a:ext uri="{FF2B5EF4-FFF2-40B4-BE49-F238E27FC236}">
              <a16:creationId xmlns:a16="http://schemas.microsoft.com/office/drawing/2014/main" id="{A16B3D0C-D589-4B18-A72E-D8388EB0D39C}"/>
            </a:ext>
          </a:extLst>
        </xdr:cNvPr>
        <xdr:cNvSpPr txBox="1"/>
      </xdr:nvSpPr>
      <xdr:spPr>
        <a:xfrm>
          <a:off x="9467850" y="969518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121920</xdr:rowOff>
    </xdr:from>
    <xdr:to>
      <xdr:col>55</xdr:col>
      <xdr:colOff>50800</xdr:colOff>
      <xdr:row>61</xdr:row>
      <xdr:rowOff>52070</xdr:rowOff>
    </xdr:to>
    <xdr:sp macro="" textlink="">
      <xdr:nvSpPr>
        <xdr:cNvPr id="235" name="フローチャート: 判断 234">
          <a:extLst>
            <a:ext uri="{FF2B5EF4-FFF2-40B4-BE49-F238E27FC236}">
              <a16:creationId xmlns:a16="http://schemas.microsoft.com/office/drawing/2014/main" id="{3D6BD32D-CC57-43E0-ACEF-9AC0D422355C}"/>
            </a:ext>
          </a:extLst>
        </xdr:cNvPr>
        <xdr:cNvSpPr/>
      </xdr:nvSpPr>
      <xdr:spPr>
        <a:xfrm>
          <a:off x="9401175" y="984059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149860</xdr:rowOff>
    </xdr:from>
    <xdr:to>
      <xdr:col>50</xdr:col>
      <xdr:colOff>165100</xdr:colOff>
      <xdr:row>61</xdr:row>
      <xdr:rowOff>80010</xdr:rowOff>
    </xdr:to>
    <xdr:sp macro="" textlink="">
      <xdr:nvSpPr>
        <xdr:cNvPr id="236" name="フローチャート: 判断 235">
          <a:extLst>
            <a:ext uri="{FF2B5EF4-FFF2-40B4-BE49-F238E27FC236}">
              <a16:creationId xmlns:a16="http://schemas.microsoft.com/office/drawing/2014/main" id="{DBF3CF72-CB88-4E3B-AE85-7F2520DEB726}"/>
            </a:ext>
          </a:extLst>
        </xdr:cNvPr>
        <xdr:cNvSpPr/>
      </xdr:nvSpPr>
      <xdr:spPr>
        <a:xfrm>
          <a:off x="8639175" y="98653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237" name="フローチャート: 判断 236">
          <a:extLst>
            <a:ext uri="{FF2B5EF4-FFF2-40B4-BE49-F238E27FC236}">
              <a16:creationId xmlns:a16="http://schemas.microsoft.com/office/drawing/2014/main" id="{8A34741C-306C-4E8F-90CC-13A235BBAB72}"/>
            </a:ext>
          </a:extLst>
        </xdr:cNvPr>
        <xdr:cNvSpPr/>
      </xdr:nvSpPr>
      <xdr:spPr>
        <a:xfrm>
          <a:off x="7839075" y="99237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90170</xdr:rowOff>
    </xdr:from>
    <xdr:to>
      <xdr:col>41</xdr:col>
      <xdr:colOff>101600</xdr:colOff>
      <xdr:row>62</xdr:row>
      <xdr:rowOff>20320</xdr:rowOff>
    </xdr:to>
    <xdr:sp macro="" textlink="">
      <xdr:nvSpPr>
        <xdr:cNvPr id="238" name="フローチャート: 判断 237">
          <a:extLst>
            <a:ext uri="{FF2B5EF4-FFF2-40B4-BE49-F238E27FC236}">
              <a16:creationId xmlns:a16="http://schemas.microsoft.com/office/drawing/2014/main" id="{42A45731-A028-410E-A114-DF472A4579F4}"/>
            </a:ext>
          </a:extLst>
        </xdr:cNvPr>
        <xdr:cNvSpPr/>
      </xdr:nvSpPr>
      <xdr:spPr>
        <a:xfrm>
          <a:off x="7029450" y="99644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110490</xdr:rowOff>
    </xdr:from>
    <xdr:to>
      <xdr:col>36</xdr:col>
      <xdr:colOff>165100</xdr:colOff>
      <xdr:row>62</xdr:row>
      <xdr:rowOff>40640</xdr:rowOff>
    </xdr:to>
    <xdr:sp macro="" textlink="">
      <xdr:nvSpPr>
        <xdr:cNvPr id="239" name="フローチャート: 判断 238">
          <a:extLst>
            <a:ext uri="{FF2B5EF4-FFF2-40B4-BE49-F238E27FC236}">
              <a16:creationId xmlns:a16="http://schemas.microsoft.com/office/drawing/2014/main" id="{CBEFC330-0E31-45A4-B837-3F44E882A235}"/>
            </a:ext>
          </a:extLst>
        </xdr:cNvPr>
        <xdr:cNvSpPr/>
      </xdr:nvSpPr>
      <xdr:spPr>
        <a:xfrm>
          <a:off x="6238875" y="9984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40" name="テキスト ボックス 239">
          <a:extLst>
            <a:ext uri="{FF2B5EF4-FFF2-40B4-BE49-F238E27FC236}">
              <a16:creationId xmlns:a16="http://schemas.microsoft.com/office/drawing/2014/main" id="{8A9FC9B8-80C5-4ECE-97D6-00224ABE5AB6}"/>
            </a:ext>
          </a:extLst>
        </xdr:cNvPr>
        <xdr:cNvSpPr txBox="1"/>
      </xdr:nvSpPr>
      <xdr:spPr>
        <a:xfrm>
          <a:off x="925830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41" name="テキスト ボックス 240">
          <a:extLst>
            <a:ext uri="{FF2B5EF4-FFF2-40B4-BE49-F238E27FC236}">
              <a16:creationId xmlns:a16="http://schemas.microsoft.com/office/drawing/2014/main" id="{C903762E-AFC2-4C4F-8E95-3D84AD7DA56B}"/>
            </a:ext>
          </a:extLst>
        </xdr:cNvPr>
        <xdr:cNvSpPr txBox="1"/>
      </xdr:nvSpPr>
      <xdr:spPr>
        <a:xfrm>
          <a:off x="85153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42" name="テキスト ボックス 241">
          <a:extLst>
            <a:ext uri="{FF2B5EF4-FFF2-40B4-BE49-F238E27FC236}">
              <a16:creationId xmlns:a16="http://schemas.microsoft.com/office/drawing/2014/main" id="{864FD2B9-5C1E-468A-850B-D68E6ECC57FC}"/>
            </a:ext>
          </a:extLst>
        </xdr:cNvPr>
        <xdr:cNvSpPr txBox="1"/>
      </xdr:nvSpPr>
      <xdr:spPr>
        <a:xfrm>
          <a:off x="77152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43" name="テキスト ボックス 242">
          <a:extLst>
            <a:ext uri="{FF2B5EF4-FFF2-40B4-BE49-F238E27FC236}">
              <a16:creationId xmlns:a16="http://schemas.microsoft.com/office/drawing/2014/main" id="{2805D8FB-1975-43ED-8A25-76D0D7A8877D}"/>
            </a:ext>
          </a:extLst>
        </xdr:cNvPr>
        <xdr:cNvSpPr txBox="1"/>
      </xdr:nvSpPr>
      <xdr:spPr>
        <a:xfrm>
          <a:off x="69056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44" name="テキスト ボックス 243">
          <a:extLst>
            <a:ext uri="{FF2B5EF4-FFF2-40B4-BE49-F238E27FC236}">
              <a16:creationId xmlns:a16="http://schemas.microsoft.com/office/drawing/2014/main" id="{462CAB73-A3CC-49A1-BE38-9A4808840DB1}"/>
            </a:ext>
          </a:extLst>
        </xdr:cNvPr>
        <xdr:cNvSpPr txBox="1"/>
      </xdr:nvSpPr>
      <xdr:spPr>
        <a:xfrm>
          <a:off x="61150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44450</xdr:rowOff>
    </xdr:from>
    <xdr:to>
      <xdr:col>55</xdr:col>
      <xdr:colOff>50800</xdr:colOff>
      <xdr:row>61</xdr:row>
      <xdr:rowOff>146050</xdr:rowOff>
    </xdr:to>
    <xdr:sp macro="" textlink="">
      <xdr:nvSpPr>
        <xdr:cNvPr id="245" name="楕円 244">
          <a:extLst>
            <a:ext uri="{FF2B5EF4-FFF2-40B4-BE49-F238E27FC236}">
              <a16:creationId xmlns:a16="http://schemas.microsoft.com/office/drawing/2014/main" id="{BDE15559-2853-41FD-8D15-BBA26743F243}"/>
            </a:ext>
          </a:extLst>
        </xdr:cNvPr>
        <xdr:cNvSpPr/>
      </xdr:nvSpPr>
      <xdr:spPr>
        <a:xfrm>
          <a:off x="9401175" y="99250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22860</xdr:rowOff>
    </xdr:from>
    <xdr:ext cx="469900" cy="259080"/>
    <xdr:sp macro="" textlink="">
      <xdr:nvSpPr>
        <xdr:cNvPr id="246" name="【体育館・プール】&#10;一人当たり面積該当値テキスト">
          <a:extLst>
            <a:ext uri="{FF2B5EF4-FFF2-40B4-BE49-F238E27FC236}">
              <a16:creationId xmlns:a16="http://schemas.microsoft.com/office/drawing/2014/main" id="{CBFA89BC-FB26-47CD-AADB-947BED8062FD}"/>
            </a:ext>
          </a:extLst>
        </xdr:cNvPr>
        <xdr:cNvSpPr txBox="1"/>
      </xdr:nvSpPr>
      <xdr:spPr>
        <a:xfrm>
          <a:off x="9467850" y="9903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45720</xdr:rowOff>
    </xdr:from>
    <xdr:to>
      <xdr:col>50</xdr:col>
      <xdr:colOff>165100</xdr:colOff>
      <xdr:row>61</xdr:row>
      <xdr:rowOff>147320</xdr:rowOff>
    </xdr:to>
    <xdr:sp macro="" textlink="">
      <xdr:nvSpPr>
        <xdr:cNvPr id="247" name="楕円 246">
          <a:extLst>
            <a:ext uri="{FF2B5EF4-FFF2-40B4-BE49-F238E27FC236}">
              <a16:creationId xmlns:a16="http://schemas.microsoft.com/office/drawing/2014/main" id="{C826738B-85F7-4EA1-85D8-59CA0B534316}"/>
            </a:ext>
          </a:extLst>
        </xdr:cNvPr>
        <xdr:cNvSpPr/>
      </xdr:nvSpPr>
      <xdr:spPr>
        <a:xfrm>
          <a:off x="8639175" y="9926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95250</xdr:rowOff>
    </xdr:from>
    <xdr:to>
      <xdr:col>55</xdr:col>
      <xdr:colOff>0</xdr:colOff>
      <xdr:row>61</xdr:row>
      <xdr:rowOff>96520</xdr:rowOff>
    </xdr:to>
    <xdr:cxnSp macro="">
      <xdr:nvCxnSpPr>
        <xdr:cNvPr id="248" name="直線コネクタ 247">
          <a:extLst>
            <a:ext uri="{FF2B5EF4-FFF2-40B4-BE49-F238E27FC236}">
              <a16:creationId xmlns:a16="http://schemas.microsoft.com/office/drawing/2014/main" id="{10171465-6AD8-40E4-9B31-E5767BA00043}"/>
            </a:ext>
          </a:extLst>
        </xdr:cNvPr>
        <xdr:cNvCxnSpPr/>
      </xdr:nvCxnSpPr>
      <xdr:spPr>
        <a:xfrm flipV="1">
          <a:off x="8686800" y="9972675"/>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53340</xdr:rowOff>
    </xdr:from>
    <xdr:to>
      <xdr:col>46</xdr:col>
      <xdr:colOff>38100</xdr:colOff>
      <xdr:row>61</xdr:row>
      <xdr:rowOff>154940</xdr:rowOff>
    </xdr:to>
    <xdr:sp macro="" textlink="">
      <xdr:nvSpPr>
        <xdr:cNvPr id="249" name="楕円 248">
          <a:extLst>
            <a:ext uri="{FF2B5EF4-FFF2-40B4-BE49-F238E27FC236}">
              <a16:creationId xmlns:a16="http://schemas.microsoft.com/office/drawing/2014/main" id="{03FE3039-46BE-4415-B8C3-8D216AB6E11F}"/>
            </a:ext>
          </a:extLst>
        </xdr:cNvPr>
        <xdr:cNvSpPr/>
      </xdr:nvSpPr>
      <xdr:spPr>
        <a:xfrm>
          <a:off x="7839075" y="99275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96520</xdr:rowOff>
    </xdr:from>
    <xdr:to>
      <xdr:col>50</xdr:col>
      <xdr:colOff>114300</xdr:colOff>
      <xdr:row>61</xdr:row>
      <xdr:rowOff>104140</xdr:rowOff>
    </xdr:to>
    <xdr:cxnSp macro="">
      <xdr:nvCxnSpPr>
        <xdr:cNvPr id="250" name="直線コネクタ 249">
          <a:extLst>
            <a:ext uri="{FF2B5EF4-FFF2-40B4-BE49-F238E27FC236}">
              <a16:creationId xmlns:a16="http://schemas.microsoft.com/office/drawing/2014/main" id="{5F098B07-4B45-4DF7-959B-BCE7CE97B2C1}"/>
            </a:ext>
          </a:extLst>
        </xdr:cNvPr>
        <xdr:cNvCxnSpPr/>
      </xdr:nvCxnSpPr>
      <xdr:spPr>
        <a:xfrm flipV="1">
          <a:off x="7886700" y="997394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58420</xdr:rowOff>
    </xdr:from>
    <xdr:to>
      <xdr:col>41</xdr:col>
      <xdr:colOff>101600</xdr:colOff>
      <xdr:row>61</xdr:row>
      <xdr:rowOff>160020</xdr:rowOff>
    </xdr:to>
    <xdr:sp macro="" textlink="">
      <xdr:nvSpPr>
        <xdr:cNvPr id="251" name="楕円 250">
          <a:extLst>
            <a:ext uri="{FF2B5EF4-FFF2-40B4-BE49-F238E27FC236}">
              <a16:creationId xmlns:a16="http://schemas.microsoft.com/office/drawing/2014/main" id="{C55EC016-D549-4410-ABD7-DD1EE4F2EA00}"/>
            </a:ext>
          </a:extLst>
        </xdr:cNvPr>
        <xdr:cNvSpPr/>
      </xdr:nvSpPr>
      <xdr:spPr>
        <a:xfrm>
          <a:off x="7029450" y="99358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104140</xdr:rowOff>
    </xdr:from>
    <xdr:to>
      <xdr:col>45</xdr:col>
      <xdr:colOff>177800</xdr:colOff>
      <xdr:row>61</xdr:row>
      <xdr:rowOff>109220</xdr:rowOff>
    </xdr:to>
    <xdr:cxnSp macro="">
      <xdr:nvCxnSpPr>
        <xdr:cNvPr id="252" name="直線コネクタ 251">
          <a:extLst>
            <a:ext uri="{FF2B5EF4-FFF2-40B4-BE49-F238E27FC236}">
              <a16:creationId xmlns:a16="http://schemas.microsoft.com/office/drawing/2014/main" id="{E2802632-6F6D-4697-A638-CD738CBD0958}"/>
            </a:ext>
          </a:extLst>
        </xdr:cNvPr>
        <xdr:cNvCxnSpPr/>
      </xdr:nvCxnSpPr>
      <xdr:spPr>
        <a:xfrm flipV="1">
          <a:off x="7077075" y="998474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53" name="楕円 252">
          <a:extLst>
            <a:ext uri="{FF2B5EF4-FFF2-40B4-BE49-F238E27FC236}">
              <a16:creationId xmlns:a16="http://schemas.microsoft.com/office/drawing/2014/main" id="{293125B7-3C3E-4F37-8B9F-744A67A92C45}"/>
            </a:ext>
          </a:extLst>
        </xdr:cNvPr>
        <xdr:cNvSpPr/>
      </xdr:nvSpPr>
      <xdr:spPr>
        <a:xfrm>
          <a:off x="6238875" y="9944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109220</xdr:rowOff>
    </xdr:from>
    <xdr:to>
      <xdr:col>41</xdr:col>
      <xdr:colOff>50800</xdr:colOff>
      <xdr:row>61</xdr:row>
      <xdr:rowOff>114300</xdr:rowOff>
    </xdr:to>
    <xdr:cxnSp macro="">
      <xdr:nvCxnSpPr>
        <xdr:cNvPr id="254" name="直線コネクタ 253">
          <a:extLst>
            <a:ext uri="{FF2B5EF4-FFF2-40B4-BE49-F238E27FC236}">
              <a16:creationId xmlns:a16="http://schemas.microsoft.com/office/drawing/2014/main" id="{1153B621-A9CA-4D76-BE17-42D81FBC6C88}"/>
            </a:ext>
          </a:extLst>
        </xdr:cNvPr>
        <xdr:cNvCxnSpPr/>
      </xdr:nvCxnSpPr>
      <xdr:spPr>
        <a:xfrm flipV="1">
          <a:off x="6286500" y="9983470"/>
          <a:ext cx="7905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96520</xdr:rowOff>
    </xdr:from>
    <xdr:ext cx="469900" cy="259080"/>
    <xdr:sp macro="" textlink="">
      <xdr:nvSpPr>
        <xdr:cNvPr id="255" name="n_1aveValue【体育館・プール】&#10;一人当たり面積">
          <a:extLst>
            <a:ext uri="{FF2B5EF4-FFF2-40B4-BE49-F238E27FC236}">
              <a16:creationId xmlns:a16="http://schemas.microsoft.com/office/drawing/2014/main" id="{4122B0E1-0E81-4337-B235-DF246CFE83BD}"/>
            </a:ext>
          </a:extLst>
        </xdr:cNvPr>
        <xdr:cNvSpPr txBox="1"/>
      </xdr:nvSpPr>
      <xdr:spPr>
        <a:xfrm>
          <a:off x="8458200" y="9650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59</xdr:row>
      <xdr:rowOff>167640</xdr:rowOff>
    </xdr:from>
    <xdr:ext cx="466725" cy="255905"/>
    <xdr:sp macro="" textlink="">
      <xdr:nvSpPr>
        <xdr:cNvPr id="256" name="n_2aveValue【体育館・プール】&#10;一人当たり面積">
          <a:extLst>
            <a:ext uri="{FF2B5EF4-FFF2-40B4-BE49-F238E27FC236}">
              <a16:creationId xmlns:a16="http://schemas.microsoft.com/office/drawing/2014/main" id="{DBF2C9DB-5450-4FAC-B95D-1826D451F16F}"/>
            </a:ext>
          </a:extLst>
        </xdr:cNvPr>
        <xdr:cNvSpPr txBox="1"/>
      </xdr:nvSpPr>
      <xdr:spPr>
        <a:xfrm>
          <a:off x="7677150" y="97180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11430</xdr:rowOff>
    </xdr:from>
    <xdr:ext cx="466725" cy="259080"/>
    <xdr:sp macro="" textlink="">
      <xdr:nvSpPr>
        <xdr:cNvPr id="257" name="n_3aveValue【体育館・プール】&#10;一人当たり面積">
          <a:extLst>
            <a:ext uri="{FF2B5EF4-FFF2-40B4-BE49-F238E27FC236}">
              <a16:creationId xmlns:a16="http://schemas.microsoft.com/office/drawing/2014/main" id="{21A0BA16-1481-45D6-B91A-E5420E25E3B0}"/>
            </a:ext>
          </a:extLst>
        </xdr:cNvPr>
        <xdr:cNvSpPr txBox="1"/>
      </xdr:nvSpPr>
      <xdr:spPr>
        <a:xfrm>
          <a:off x="6867525" y="100476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31750</xdr:rowOff>
    </xdr:from>
    <xdr:ext cx="466725" cy="255905"/>
    <xdr:sp macro="" textlink="">
      <xdr:nvSpPr>
        <xdr:cNvPr id="258" name="n_4aveValue【体育館・プール】&#10;一人当たり面積">
          <a:extLst>
            <a:ext uri="{FF2B5EF4-FFF2-40B4-BE49-F238E27FC236}">
              <a16:creationId xmlns:a16="http://schemas.microsoft.com/office/drawing/2014/main" id="{A744C329-642C-4ED7-AEA0-0E797CAB21AF}"/>
            </a:ext>
          </a:extLst>
        </xdr:cNvPr>
        <xdr:cNvSpPr txBox="1"/>
      </xdr:nvSpPr>
      <xdr:spPr>
        <a:xfrm>
          <a:off x="6067425" y="100679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61</xdr:row>
      <xdr:rowOff>138430</xdr:rowOff>
    </xdr:from>
    <xdr:ext cx="469900" cy="259080"/>
    <xdr:sp macro="" textlink="">
      <xdr:nvSpPr>
        <xdr:cNvPr id="259" name="n_1mainValue【体育館・プール】&#10;一人当たり面積">
          <a:extLst>
            <a:ext uri="{FF2B5EF4-FFF2-40B4-BE49-F238E27FC236}">
              <a16:creationId xmlns:a16="http://schemas.microsoft.com/office/drawing/2014/main" id="{61056012-7CC6-49CE-9851-4C44092E99AB}"/>
            </a:ext>
          </a:extLst>
        </xdr:cNvPr>
        <xdr:cNvSpPr txBox="1"/>
      </xdr:nvSpPr>
      <xdr:spPr>
        <a:xfrm>
          <a:off x="8458200" y="10019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61</xdr:row>
      <xdr:rowOff>146050</xdr:rowOff>
    </xdr:from>
    <xdr:ext cx="466725" cy="255905"/>
    <xdr:sp macro="" textlink="">
      <xdr:nvSpPr>
        <xdr:cNvPr id="260" name="n_2mainValue【体育館・プール】&#10;一人当たり面積">
          <a:extLst>
            <a:ext uri="{FF2B5EF4-FFF2-40B4-BE49-F238E27FC236}">
              <a16:creationId xmlns:a16="http://schemas.microsoft.com/office/drawing/2014/main" id="{4686CB1B-F33A-45FC-ACED-8235359A0D7E}"/>
            </a:ext>
          </a:extLst>
        </xdr:cNvPr>
        <xdr:cNvSpPr txBox="1"/>
      </xdr:nvSpPr>
      <xdr:spPr>
        <a:xfrm>
          <a:off x="7677150" y="100203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5080</xdr:rowOff>
    </xdr:from>
    <xdr:ext cx="466725" cy="259080"/>
    <xdr:sp macro="" textlink="">
      <xdr:nvSpPr>
        <xdr:cNvPr id="261" name="n_3mainValue【体育館・プール】&#10;一人当たり面積">
          <a:extLst>
            <a:ext uri="{FF2B5EF4-FFF2-40B4-BE49-F238E27FC236}">
              <a16:creationId xmlns:a16="http://schemas.microsoft.com/office/drawing/2014/main" id="{5C6A5367-21A6-4ED9-A849-B8BF62EE89F7}"/>
            </a:ext>
          </a:extLst>
        </xdr:cNvPr>
        <xdr:cNvSpPr txBox="1"/>
      </xdr:nvSpPr>
      <xdr:spPr>
        <a:xfrm>
          <a:off x="6867525" y="97237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10160</xdr:rowOff>
    </xdr:from>
    <xdr:ext cx="466725" cy="259080"/>
    <xdr:sp macro="" textlink="">
      <xdr:nvSpPr>
        <xdr:cNvPr id="262" name="n_4mainValue【体育館・プール】&#10;一人当たり面積">
          <a:extLst>
            <a:ext uri="{FF2B5EF4-FFF2-40B4-BE49-F238E27FC236}">
              <a16:creationId xmlns:a16="http://schemas.microsoft.com/office/drawing/2014/main" id="{0D09155E-5BED-454B-9BB3-AAEBD71EEC66}"/>
            </a:ext>
          </a:extLst>
        </xdr:cNvPr>
        <xdr:cNvSpPr txBox="1"/>
      </xdr:nvSpPr>
      <xdr:spPr>
        <a:xfrm>
          <a:off x="6067425" y="97224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A24AB46-37CF-4BE4-A5A4-D3D8A1BA672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0067D86-5E6A-4CB9-8B4F-86C9A97744EE}"/>
            </a:ext>
          </a:extLst>
        </xdr:cNvPr>
        <xdr:cNvSpPr/>
      </xdr:nvSpPr>
      <xdr:spPr>
        <a:xfrm>
          <a:off x="80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112E0B1-8715-47DA-A49B-A0444D39E32A}"/>
            </a:ext>
          </a:extLst>
        </xdr:cNvPr>
        <xdr:cNvSpPr/>
      </xdr:nvSpPr>
      <xdr:spPr>
        <a:xfrm>
          <a:off x="80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F4BD826-03D5-4EC7-8F42-503357D744D7}"/>
            </a:ext>
          </a:extLst>
        </xdr:cNvPr>
        <xdr:cNvSpPr/>
      </xdr:nvSpPr>
      <xdr:spPr>
        <a:xfrm>
          <a:off x="17145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2156AEA-6318-451C-AD3D-8AC6835ACDF8}"/>
            </a:ext>
          </a:extLst>
        </xdr:cNvPr>
        <xdr:cNvSpPr/>
      </xdr:nvSpPr>
      <xdr:spPr>
        <a:xfrm>
          <a:off x="17145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28FB6D36-1387-4AEC-906E-F60A9F65A119}"/>
            </a:ext>
          </a:extLst>
        </xdr:cNvPr>
        <xdr:cNvSpPr/>
      </xdr:nvSpPr>
      <xdr:spPr>
        <a:xfrm>
          <a:off x="27432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7BE71C0-286C-46E2-96C0-5DE0223F65E6}"/>
            </a:ext>
          </a:extLst>
        </xdr:cNvPr>
        <xdr:cNvSpPr/>
      </xdr:nvSpPr>
      <xdr:spPr>
        <a:xfrm>
          <a:off x="27432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9E600FE-5F8B-4257-B00A-B9F0C4159ADC}"/>
            </a:ext>
          </a:extLst>
        </xdr:cNvPr>
        <xdr:cNvSpPr/>
      </xdr:nvSpPr>
      <xdr:spPr>
        <a:xfrm>
          <a:off x="6858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71" name="テキスト ボックス 270">
          <a:extLst>
            <a:ext uri="{FF2B5EF4-FFF2-40B4-BE49-F238E27FC236}">
              <a16:creationId xmlns:a16="http://schemas.microsoft.com/office/drawing/2014/main" id="{278575DA-E397-4D2C-A20E-B62B1FC9838A}"/>
            </a:ext>
          </a:extLst>
        </xdr:cNvPr>
        <xdr:cNvSpPr txBox="1"/>
      </xdr:nvSpPr>
      <xdr:spPr>
        <a:xfrm>
          <a:off x="666750" y="1205865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8B43FBA-E8F0-4D5C-A179-2D8BBC619258}"/>
            </a:ext>
          </a:extLst>
        </xdr:cNvPr>
        <xdr:cNvCxnSpPr/>
      </xdr:nvCxnSpPr>
      <xdr:spPr>
        <a:xfrm>
          <a:off x="6858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185" cy="259080"/>
    <xdr:sp macro="" textlink="">
      <xdr:nvSpPr>
        <xdr:cNvPr id="273" name="テキスト ボックス 272">
          <a:extLst>
            <a:ext uri="{FF2B5EF4-FFF2-40B4-BE49-F238E27FC236}">
              <a16:creationId xmlns:a16="http://schemas.microsoft.com/office/drawing/2014/main" id="{A995BE42-E107-47B8-8866-A63F5B679B1B}"/>
            </a:ext>
          </a:extLst>
        </xdr:cNvPr>
        <xdr:cNvSpPr txBox="1"/>
      </xdr:nvSpPr>
      <xdr:spPr>
        <a:xfrm>
          <a:off x="278765" y="142563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a:extLst>
            <a:ext uri="{FF2B5EF4-FFF2-40B4-BE49-F238E27FC236}">
              <a16:creationId xmlns:a16="http://schemas.microsoft.com/office/drawing/2014/main" id="{0A62DAD6-CBBE-4360-9ED0-5B1EF4F65EA5}"/>
            </a:ext>
          </a:extLst>
        </xdr:cNvPr>
        <xdr:cNvCxnSpPr/>
      </xdr:nvCxnSpPr>
      <xdr:spPr>
        <a:xfrm>
          <a:off x="685800" y="13963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4185" cy="259080"/>
    <xdr:sp macro="" textlink="">
      <xdr:nvSpPr>
        <xdr:cNvPr id="275" name="テキスト ボックス 274">
          <a:extLst>
            <a:ext uri="{FF2B5EF4-FFF2-40B4-BE49-F238E27FC236}">
              <a16:creationId xmlns:a16="http://schemas.microsoft.com/office/drawing/2014/main" id="{0E31B4E0-3101-4A9E-BAF0-3D02049730F8}"/>
            </a:ext>
          </a:extLst>
        </xdr:cNvPr>
        <xdr:cNvSpPr txBox="1"/>
      </xdr:nvSpPr>
      <xdr:spPr>
        <a:xfrm>
          <a:off x="278765" y="1382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a:extLst>
            <a:ext uri="{FF2B5EF4-FFF2-40B4-BE49-F238E27FC236}">
              <a16:creationId xmlns:a16="http://schemas.microsoft.com/office/drawing/2014/main" id="{9AC53EC1-FA08-4F40-803A-08E751FD0C8B}"/>
            </a:ext>
          </a:extLst>
        </xdr:cNvPr>
        <xdr:cNvCxnSpPr/>
      </xdr:nvCxnSpPr>
      <xdr:spPr>
        <a:xfrm>
          <a:off x="685800" y="1353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7" name="テキスト ボックス 276">
          <a:extLst>
            <a:ext uri="{FF2B5EF4-FFF2-40B4-BE49-F238E27FC236}">
              <a16:creationId xmlns:a16="http://schemas.microsoft.com/office/drawing/2014/main" id="{6D5957A5-6EF3-4516-83A1-D493E8B9B9F7}"/>
            </a:ext>
          </a:extLst>
        </xdr:cNvPr>
        <xdr:cNvSpPr txBox="1"/>
      </xdr:nvSpPr>
      <xdr:spPr>
        <a:xfrm>
          <a:off x="339725" y="133991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a:extLst>
            <a:ext uri="{FF2B5EF4-FFF2-40B4-BE49-F238E27FC236}">
              <a16:creationId xmlns:a16="http://schemas.microsoft.com/office/drawing/2014/main" id="{953CECAC-048F-49CB-AE6A-1C8B99C91462}"/>
            </a:ext>
          </a:extLst>
        </xdr:cNvPr>
        <xdr:cNvCxnSpPr/>
      </xdr:nvCxnSpPr>
      <xdr:spPr>
        <a:xfrm>
          <a:off x="685800" y="1310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79" name="テキスト ボックス 278">
          <a:extLst>
            <a:ext uri="{FF2B5EF4-FFF2-40B4-BE49-F238E27FC236}">
              <a16:creationId xmlns:a16="http://schemas.microsoft.com/office/drawing/2014/main" id="{8A654915-3FA9-417D-81C6-A9A3BB334E25}"/>
            </a:ext>
          </a:extLst>
        </xdr:cNvPr>
        <xdr:cNvSpPr txBox="1"/>
      </xdr:nvSpPr>
      <xdr:spPr>
        <a:xfrm>
          <a:off x="339725" y="12960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a:extLst>
            <a:ext uri="{FF2B5EF4-FFF2-40B4-BE49-F238E27FC236}">
              <a16:creationId xmlns:a16="http://schemas.microsoft.com/office/drawing/2014/main" id="{B67FA644-3E92-4162-9C56-205C4A8BCA69}"/>
            </a:ext>
          </a:extLst>
        </xdr:cNvPr>
        <xdr:cNvCxnSpPr/>
      </xdr:nvCxnSpPr>
      <xdr:spPr>
        <a:xfrm>
          <a:off x="685800" y="1266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1" name="テキスト ボックス 280">
          <a:extLst>
            <a:ext uri="{FF2B5EF4-FFF2-40B4-BE49-F238E27FC236}">
              <a16:creationId xmlns:a16="http://schemas.microsoft.com/office/drawing/2014/main" id="{ACFCB3D9-4A85-42DD-B73F-E50AE31CFD38}"/>
            </a:ext>
          </a:extLst>
        </xdr:cNvPr>
        <xdr:cNvSpPr txBox="1"/>
      </xdr:nvSpPr>
      <xdr:spPr>
        <a:xfrm>
          <a:off x="339725" y="12532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7EC54548-9543-488E-BBB7-FEE15C10AC80}"/>
            </a:ext>
          </a:extLst>
        </xdr:cNvPr>
        <xdr:cNvCxnSpPr/>
      </xdr:nvCxnSpPr>
      <xdr:spPr>
        <a:xfrm>
          <a:off x="6858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3" name="テキスト ボックス 282">
          <a:extLst>
            <a:ext uri="{FF2B5EF4-FFF2-40B4-BE49-F238E27FC236}">
              <a16:creationId xmlns:a16="http://schemas.microsoft.com/office/drawing/2014/main" id="{6B2B6CDA-6F27-45B6-82A1-E2E713596B7D}"/>
            </a:ext>
          </a:extLst>
        </xdr:cNvPr>
        <xdr:cNvSpPr txBox="1"/>
      </xdr:nvSpPr>
      <xdr:spPr>
        <a:xfrm>
          <a:off x="339725" y="12103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93D63629-38FA-4F20-A0BE-D0366BF82739}"/>
            </a:ext>
          </a:extLst>
        </xdr:cNvPr>
        <xdr:cNvSpPr/>
      </xdr:nvSpPr>
      <xdr:spPr>
        <a:xfrm>
          <a:off x="6858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115570</xdr:rowOff>
    </xdr:from>
    <xdr:to>
      <xdr:col>24</xdr:col>
      <xdr:colOff>62865</xdr:colOff>
      <xdr:row>85</xdr:row>
      <xdr:rowOff>136525</xdr:rowOff>
    </xdr:to>
    <xdr:cxnSp macro="">
      <xdr:nvCxnSpPr>
        <xdr:cNvPr id="285" name="直線コネクタ 284">
          <a:extLst>
            <a:ext uri="{FF2B5EF4-FFF2-40B4-BE49-F238E27FC236}">
              <a16:creationId xmlns:a16="http://schemas.microsoft.com/office/drawing/2014/main" id="{222220A9-5961-469C-9F28-3853E8F2C4B0}"/>
            </a:ext>
          </a:extLst>
        </xdr:cNvPr>
        <xdr:cNvCxnSpPr/>
      </xdr:nvCxnSpPr>
      <xdr:spPr>
        <a:xfrm flipV="1">
          <a:off x="4180840" y="12583795"/>
          <a:ext cx="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140335</xdr:rowOff>
    </xdr:from>
    <xdr:ext cx="405130" cy="259080"/>
    <xdr:sp macro="" textlink="">
      <xdr:nvSpPr>
        <xdr:cNvPr id="286" name="【福祉施設】&#10;有形固定資産減価償却率最小値テキスト">
          <a:extLst>
            <a:ext uri="{FF2B5EF4-FFF2-40B4-BE49-F238E27FC236}">
              <a16:creationId xmlns:a16="http://schemas.microsoft.com/office/drawing/2014/main" id="{EAED728B-51C5-4385-9AB4-538639C2C394}"/>
            </a:ext>
          </a:extLst>
        </xdr:cNvPr>
        <xdr:cNvSpPr txBox="1"/>
      </xdr:nvSpPr>
      <xdr:spPr>
        <a:xfrm>
          <a:off x="4219575" y="13907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136525</xdr:rowOff>
    </xdr:from>
    <xdr:to>
      <xdr:col>24</xdr:col>
      <xdr:colOff>152400</xdr:colOff>
      <xdr:row>85</xdr:row>
      <xdr:rowOff>136525</xdr:rowOff>
    </xdr:to>
    <xdr:cxnSp macro="">
      <xdr:nvCxnSpPr>
        <xdr:cNvPr id="287" name="直線コネクタ 286">
          <a:extLst>
            <a:ext uri="{FF2B5EF4-FFF2-40B4-BE49-F238E27FC236}">
              <a16:creationId xmlns:a16="http://schemas.microsoft.com/office/drawing/2014/main" id="{833CD282-87BF-4DC3-8FD0-9412129DEEFA}"/>
            </a:ext>
          </a:extLst>
        </xdr:cNvPr>
        <xdr:cNvCxnSpPr/>
      </xdr:nvCxnSpPr>
      <xdr:spPr>
        <a:xfrm>
          <a:off x="4105275" y="13903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62230</xdr:rowOff>
    </xdr:from>
    <xdr:ext cx="405130" cy="259080"/>
    <xdr:sp macro="" textlink="">
      <xdr:nvSpPr>
        <xdr:cNvPr id="288" name="【福祉施設】&#10;有形固定資産減価償却率最大値テキスト">
          <a:extLst>
            <a:ext uri="{FF2B5EF4-FFF2-40B4-BE49-F238E27FC236}">
              <a16:creationId xmlns:a16="http://schemas.microsoft.com/office/drawing/2014/main" id="{78FBDDDF-9975-4516-8807-F226EE2D0D66}"/>
            </a:ext>
          </a:extLst>
        </xdr:cNvPr>
        <xdr:cNvSpPr txBox="1"/>
      </xdr:nvSpPr>
      <xdr:spPr>
        <a:xfrm>
          <a:off x="4219575" y="12371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115570</xdr:rowOff>
    </xdr:from>
    <xdr:to>
      <xdr:col>24</xdr:col>
      <xdr:colOff>152400</xdr:colOff>
      <xdr:row>77</xdr:row>
      <xdr:rowOff>115570</xdr:rowOff>
    </xdr:to>
    <xdr:cxnSp macro="">
      <xdr:nvCxnSpPr>
        <xdr:cNvPr id="289" name="直線コネクタ 288">
          <a:extLst>
            <a:ext uri="{FF2B5EF4-FFF2-40B4-BE49-F238E27FC236}">
              <a16:creationId xmlns:a16="http://schemas.microsoft.com/office/drawing/2014/main" id="{C7EA8166-1CA8-496E-ACED-F2F363DA4D23}"/>
            </a:ext>
          </a:extLst>
        </xdr:cNvPr>
        <xdr:cNvCxnSpPr/>
      </xdr:nvCxnSpPr>
      <xdr:spPr>
        <a:xfrm>
          <a:off x="4105275" y="12583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76200</xdr:rowOff>
    </xdr:from>
    <xdr:ext cx="405130" cy="255905"/>
    <xdr:sp macro="" textlink="">
      <xdr:nvSpPr>
        <xdr:cNvPr id="290" name="【福祉施設】&#10;有形固定資産減価償却率平均値テキスト">
          <a:extLst>
            <a:ext uri="{FF2B5EF4-FFF2-40B4-BE49-F238E27FC236}">
              <a16:creationId xmlns:a16="http://schemas.microsoft.com/office/drawing/2014/main" id="{4B25A856-C66D-4D36-BDA4-165CDC1A4D09}"/>
            </a:ext>
          </a:extLst>
        </xdr:cNvPr>
        <xdr:cNvSpPr txBox="1"/>
      </xdr:nvSpPr>
      <xdr:spPr>
        <a:xfrm>
          <a:off x="4219575" y="1286827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53340</xdr:rowOff>
    </xdr:from>
    <xdr:to>
      <xdr:col>24</xdr:col>
      <xdr:colOff>114300</xdr:colOff>
      <xdr:row>80</xdr:row>
      <xdr:rowOff>154940</xdr:rowOff>
    </xdr:to>
    <xdr:sp macro="" textlink="">
      <xdr:nvSpPr>
        <xdr:cNvPr id="291" name="フローチャート: 判断 290">
          <a:extLst>
            <a:ext uri="{FF2B5EF4-FFF2-40B4-BE49-F238E27FC236}">
              <a16:creationId xmlns:a16="http://schemas.microsoft.com/office/drawing/2014/main" id="{792EA851-8FDB-4177-B0CD-018F91F5AE85}"/>
            </a:ext>
          </a:extLst>
        </xdr:cNvPr>
        <xdr:cNvSpPr/>
      </xdr:nvSpPr>
      <xdr:spPr>
        <a:xfrm>
          <a:off x="4124325" y="130041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24130</xdr:rowOff>
    </xdr:from>
    <xdr:to>
      <xdr:col>20</xdr:col>
      <xdr:colOff>38100</xdr:colOff>
      <xdr:row>80</xdr:row>
      <xdr:rowOff>125730</xdr:rowOff>
    </xdr:to>
    <xdr:sp macro="" textlink="">
      <xdr:nvSpPr>
        <xdr:cNvPr id="292" name="フローチャート: 判断 291">
          <a:extLst>
            <a:ext uri="{FF2B5EF4-FFF2-40B4-BE49-F238E27FC236}">
              <a16:creationId xmlns:a16="http://schemas.microsoft.com/office/drawing/2014/main" id="{6FB9EC69-D785-49A5-91C7-FFEEF0B04E75}"/>
            </a:ext>
          </a:extLst>
        </xdr:cNvPr>
        <xdr:cNvSpPr/>
      </xdr:nvSpPr>
      <xdr:spPr>
        <a:xfrm>
          <a:off x="3381375" y="129813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52070</xdr:rowOff>
    </xdr:from>
    <xdr:to>
      <xdr:col>15</xdr:col>
      <xdr:colOff>101600</xdr:colOff>
      <xdr:row>80</xdr:row>
      <xdr:rowOff>153035</xdr:rowOff>
    </xdr:to>
    <xdr:sp macro="" textlink="">
      <xdr:nvSpPr>
        <xdr:cNvPr id="293" name="フローチャート: 判断 292">
          <a:extLst>
            <a:ext uri="{FF2B5EF4-FFF2-40B4-BE49-F238E27FC236}">
              <a16:creationId xmlns:a16="http://schemas.microsoft.com/office/drawing/2014/main" id="{BACC2174-7E8B-4BB8-A03B-F07816A51010}"/>
            </a:ext>
          </a:extLst>
        </xdr:cNvPr>
        <xdr:cNvSpPr/>
      </xdr:nvSpPr>
      <xdr:spPr>
        <a:xfrm>
          <a:off x="2571750" y="13002895"/>
          <a:ext cx="10477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74930</xdr:rowOff>
    </xdr:from>
    <xdr:to>
      <xdr:col>10</xdr:col>
      <xdr:colOff>165100</xdr:colOff>
      <xdr:row>81</xdr:row>
      <xdr:rowOff>4445</xdr:rowOff>
    </xdr:to>
    <xdr:sp macro="" textlink="">
      <xdr:nvSpPr>
        <xdr:cNvPr id="294" name="フローチャート: 判断 293">
          <a:extLst>
            <a:ext uri="{FF2B5EF4-FFF2-40B4-BE49-F238E27FC236}">
              <a16:creationId xmlns:a16="http://schemas.microsoft.com/office/drawing/2014/main" id="{CDF8B648-32E1-49B7-81D2-3993FF0CF599}"/>
            </a:ext>
          </a:extLst>
        </xdr:cNvPr>
        <xdr:cNvSpPr/>
      </xdr:nvSpPr>
      <xdr:spPr>
        <a:xfrm>
          <a:off x="1781175" y="13028930"/>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12700</xdr:rowOff>
    </xdr:from>
    <xdr:to>
      <xdr:col>6</xdr:col>
      <xdr:colOff>38100</xdr:colOff>
      <xdr:row>80</xdr:row>
      <xdr:rowOff>114300</xdr:rowOff>
    </xdr:to>
    <xdr:sp macro="" textlink="">
      <xdr:nvSpPr>
        <xdr:cNvPr id="295" name="フローチャート: 判断 294">
          <a:extLst>
            <a:ext uri="{FF2B5EF4-FFF2-40B4-BE49-F238E27FC236}">
              <a16:creationId xmlns:a16="http://schemas.microsoft.com/office/drawing/2014/main" id="{ECD1F0C2-68E7-45E5-AEB2-79A0E53E96FD}"/>
            </a:ext>
          </a:extLst>
        </xdr:cNvPr>
        <xdr:cNvSpPr/>
      </xdr:nvSpPr>
      <xdr:spPr>
        <a:xfrm>
          <a:off x="981075" y="129635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6" name="テキスト ボックス 295">
          <a:extLst>
            <a:ext uri="{FF2B5EF4-FFF2-40B4-BE49-F238E27FC236}">
              <a16:creationId xmlns:a16="http://schemas.microsoft.com/office/drawing/2014/main" id="{5B45BA50-8437-4B82-BFD4-5A7563FC7FEB}"/>
            </a:ext>
          </a:extLst>
        </xdr:cNvPr>
        <xdr:cNvSpPr txBox="1"/>
      </xdr:nvSpPr>
      <xdr:spPr>
        <a:xfrm>
          <a:off x="40100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6EE242A0-0268-4A9B-989A-116668018D29}"/>
            </a:ext>
          </a:extLst>
        </xdr:cNvPr>
        <xdr:cNvSpPr txBox="1"/>
      </xdr:nvSpPr>
      <xdr:spPr>
        <a:xfrm>
          <a:off x="32575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878CE063-4ABC-4AEB-BB8D-C95DCA8A38A6}"/>
            </a:ext>
          </a:extLst>
        </xdr:cNvPr>
        <xdr:cNvSpPr txBox="1"/>
      </xdr:nvSpPr>
      <xdr:spPr>
        <a:xfrm>
          <a:off x="24479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CF11CD80-9B37-44D4-8849-4436510AA3EB}"/>
            </a:ext>
          </a:extLst>
        </xdr:cNvPr>
        <xdr:cNvSpPr txBox="1"/>
      </xdr:nvSpPr>
      <xdr:spPr>
        <a:xfrm>
          <a:off x="1657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E812B63A-576E-49D2-8DD5-CDC395177B17}"/>
            </a:ext>
          </a:extLst>
        </xdr:cNvPr>
        <xdr:cNvSpPr txBox="1"/>
      </xdr:nvSpPr>
      <xdr:spPr>
        <a:xfrm>
          <a:off x="857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84</xdr:row>
      <xdr:rowOff>6350</xdr:rowOff>
    </xdr:from>
    <xdr:to>
      <xdr:col>24</xdr:col>
      <xdr:colOff>114300</xdr:colOff>
      <xdr:row>84</xdr:row>
      <xdr:rowOff>107315</xdr:rowOff>
    </xdr:to>
    <xdr:sp macro="" textlink="">
      <xdr:nvSpPr>
        <xdr:cNvPr id="301" name="楕円 300">
          <a:extLst>
            <a:ext uri="{FF2B5EF4-FFF2-40B4-BE49-F238E27FC236}">
              <a16:creationId xmlns:a16="http://schemas.microsoft.com/office/drawing/2014/main" id="{4B7CF0F0-DDED-4A1F-B1A8-688363C6924A}"/>
            </a:ext>
          </a:extLst>
        </xdr:cNvPr>
        <xdr:cNvSpPr/>
      </xdr:nvSpPr>
      <xdr:spPr>
        <a:xfrm>
          <a:off x="4124325" y="13611225"/>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155575</xdr:rowOff>
    </xdr:from>
    <xdr:ext cx="405130" cy="255905"/>
    <xdr:sp macro="" textlink="">
      <xdr:nvSpPr>
        <xdr:cNvPr id="302" name="【福祉施設】&#10;有形固定資産減価償却率該当値テキスト">
          <a:extLst>
            <a:ext uri="{FF2B5EF4-FFF2-40B4-BE49-F238E27FC236}">
              <a16:creationId xmlns:a16="http://schemas.microsoft.com/office/drawing/2014/main" id="{506FC2CB-EFE1-44EF-95B4-D1F56E208306}"/>
            </a:ext>
          </a:extLst>
        </xdr:cNvPr>
        <xdr:cNvSpPr txBox="1"/>
      </xdr:nvSpPr>
      <xdr:spPr>
        <a:xfrm>
          <a:off x="4219575" y="135985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76200</xdr:rowOff>
    </xdr:from>
    <xdr:to>
      <xdr:col>20</xdr:col>
      <xdr:colOff>38100</xdr:colOff>
      <xdr:row>84</xdr:row>
      <xdr:rowOff>6350</xdr:rowOff>
    </xdr:to>
    <xdr:sp macro="" textlink="">
      <xdr:nvSpPr>
        <xdr:cNvPr id="303" name="楕円 302">
          <a:extLst>
            <a:ext uri="{FF2B5EF4-FFF2-40B4-BE49-F238E27FC236}">
              <a16:creationId xmlns:a16="http://schemas.microsoft.com/office/drawing/2014/main" id="{1DDB7005-9F3E-4560-8E14-83B44448876C}"/>
            </a:ext>
          </a:extLst>
        </xdr:cNvPr>
        <xdr:cNvSpPr/>
      </xdr:nvSpPr>
      <xdr:spPr>
        <a:xfrm>
          <a:off x="3381375" y="13515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127000</xdr:rowOff>
    </xdr:from>
    <xdr:to>
      <xdr:col>24</xdr:col>
      <xdr:colOff>63500</xdr:colOff>
      <xdr:row>84</xdr:row>
      <xdr:rowOff>56515</xdr:rowOff>
    </xdr:to>
    <xdr:cxnSp macro="">
      <xdr:nvCxnSpPr>
        <xdr:cNvPr id="304" name="直線コネクタ 303">
          <a:extLst>
            <a:ext uri="{FF2B5EF4-FFF2-40B4-BE49-F238E27FC236}">
              <a16:creationId xmlns:a16="http://schemas.microsoft.com/office/drawing/2014/main" id="{F88D8B59-75CD-4762-81CC-D01A094BA90F}"/>
            </a:ext>
          </a:extLst>
        </xdr:cNvPr>
        <xdr:cNvCxnSpPr/>
      </xdr:nvCxnSpPr>
      <xdr:spPr>
        <a:xfrm>
          <a:off x="3429000" y="13563600"/>
          <a:ext cx="752475"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26035</xdr:rowOff>
    </xdr:from>
    <xdr:to>
      <xdr:col>15</xdr:col>
      <xdr:colOff>101600</xdr:colOff>
      <xdr:row>83</xdr:row>
      <xdr:rowOff>127635</xdr:rowOff>
    </xdr:to>
    <xdr:sp macro="" textlink="">
      <xdr:nvSpPr>
        <xdr:cNvPr id="305" name="楕円 304">
          <a:extLst>
            <a:ext uri="{FF2B5EF4-FFF2-40B4-BE49-F238E27FC236}">
              <a16:creationId xmlns:a16="http://schemas.microsoft.com/office/drawing/2014/main" id="{D317DDC1-5587-4D97-BA4F-E24F62B821CD}"/>
            </a:ext>
          </a:extLst>
        </xdr:cNvPr>
        <xdr:cNvSpPr/>
      </xdr:nvSpPr>
      <xdr:spPr>
        <a:xfrm>
          <a:off x="2571750" y="134689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76835</xdr:rowOff>
    </xdr:from>
    <xdr:to>
      <xdr:col>19</xdr:col>
      <xdr:colOff>177800</xdr:colOff>
      <xdr:row>83</xdr:row>
      <xdr:rowOff>127000</xdr:rowOff>
    </xdr:to>
    <xdr:cxnSp macro="">
      <xdr:nvCxnSpPr>
        <xdr:cNvPr id="306" name="直線コネクタ 305">
          <a:extLst>
            <a:ext uri="{FF2B5EF4-FFF2-40B4-BE49-F238E27FC236}">
              <a16:creationId xmlns:a16="http://schemas.microsoft.com/office/drawing/2014/main" id="{F10A3D16-FF89-4FF7-81D5-DEAF794D0AA7}"/>
            </a:ext>
          </a:extLst>
        </xdr:cNvPr>
        <xdr:cNvCxnSpPr/>
      </xdr:nvCxnSpPr>
      <xdr:spPr>
        <a:xfrm>
          <a:off x="2619375" y="13516610"/>
          <a:ext cx="8096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307" name="楕円 306">
          <a:extLst>
            <a:ext uri="{FF2B5EF4-FFF2-40B4-BE49-F238E27FC236}">
              <a16:creationId xmlns:a16="http://schemas.microsoft.com/office/drawing/2014/main" id="{69EA0965-492C-4FE5-B41B-5F1857C52B30}"/>
            </a:ext>
          </a:extLst>
        </xdr:cNvPr>
        <xdr:cNvSpPr/>
      </xdr:nvSpPr>
      <xdr:spPr>
        <a:xfrm>
          <a:off x="1781175" y="134219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76835</xdr:rowOff>
    </xdr:to>
    <xdr:cxnSp macro="">
      <xdr:nvCxnSpPr>
        <xdr:cNvPr id="308" name="直線コネクタ 307">
          <a:extLst>
            <a:ext uri="{FF2B5EF4-FFF2-40B4-BE49-F238E27FC236}">
              <a16:creationId xmlns:a16="http://schemas.microsoft.com/office/drawing/2014/main" id="{1B5C3DFD-9140-4272-B110-59411A4AB6F2}"/>
            </a:ext>
          </a:extLst>
        </xdr:cNvPr>
        <xdr:cNvCxnSpPr/>
      </xdr:nvCxnSpPr>
      <xdr:spPr>
        <a:xfrm>
          <a:off x="1828800" y="13469620"/>
          <a:ext cx="79057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97790</xdr:rowOff>
    </xdr:from>
    <xdr:to>
      <xdr:col>6</xdr:col>
      <xdr:colOff>38100</xdr:colOff>
      <xdr:row>83</xdr:row>
      <xdr:rowOff>27305</xdr:rowOff>
    </xdr:to>
    <xdr:sp macro="" textlink="">
      <xdr:nvSpPr>
        <xdr:cNvPr id="309" name="楕円 308">
          <a:extLst>
            <a:ext uri="{FF2B5EF4-FFF2-40B4-BE49-F238E27FC236}">
              <a16:creationId xmlns:a16="http://schemas.microsoft.com/office/drawing/2014/main" id="{5C247E92-7116-4955-9BE1-8CF8D3C15407}"/>
            </a:ext>
          </a:extLst>
        </xdr:cNvPr>
        <xdr:cNvSpPr/>
      </xdr:nvSpPr>
      <xdr:spPr>
        <a:xfrm>
          <a:off x="981075" y="1337564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147955</xdr:rowOff>
    </xdr:from>
    <xdr:to>
      <xdr:col>10</xdr:col>
      <xdr:colOff>114300</xdr:colOff>
      <xdr:row>83</xdr:row>
      <xdr:rowOff>26670</xdr:rowOff>
    </xdr:to>
    <xdr:cxnSp macro="">
      <xdr:nvCxnSpPr>
        <xdr:cNvPr id="310" name="直線コネクタ 309">
          <a:extLst>
            <a:ext uri="{FF2B5EF4-FFF2-40B4-BE49-F238E27FC236}">
              <a16:creationId xmlns:a16="http://schemas.microsoft.com/office/drawing/2014/main" id="{F88B38E3-D88D-4960-B51C-B072029B0285}"/>
            </a:ext>
          </a:extLst>
        </xdr:cNvPr>
        <xdr:cNvCxnSpPr/>
      </xdr:nvCxnSpPr>
      <xdr:spPr>
        <a:xfrm>
          <a:off x="1028700" y="13422630"/>
          <a:ext cx="8001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78</xdr:row>
      <xdr:rowOff>142240</xdr:rowOff>
    </xdr:from>
    <xdr:ext cx="405130" cy="259080"/>
    <xdr:sp macro="" textlink="">
      <xdr:nvSpPr>
        <xdr:cNvPr id="311" name="n_1aveValue【福祉施設】&#10;有形固定資産減価償却率">
          <a:extLst>
            <a:ext uri="{FF2B5EF4-FFF2-40B4-BE49-F238E27FC236}">
              <a16:creationId xmlns:a16="http://schemas.microsoft.com/office/drawing/2014/main" id="{CF9D44D6-7655-4A35-A79E-AFE008A7F16B}"/>
            </a:ext>
          </a:extLst>
        </xdr:cNvPr>
        <xdr:cNvSpPr txBox="1"/>
      </xdr:nvSpPr>
      <xdr:spPr>
        <a:xfrm>
          <a:off x="3239135" y="12775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78</xdr:row>
      <xdr:rowOff>169545</xdr:rowOff>
    </xdr:from>
    <xdr:ext cx="401955" cy="255905"/>
    <xdr:sp macro="" textlink="">
      <xdr:nvSpPr>
        <xdr:cNvPr id="312" name="n_2aveValue【福祉施設】&#10;有形固定資産減価償却率">
          <a:extLst>
            <a:ext uri="{FF2B5EF4-FFF2-40B4-BE49-F238E27FC236}">
              <a16:creationId xmlns:a16="http://schemas.microsoft.com/office/drawing/2014/main" id="{11203118-712F-4328-8AC9-0DB9F0B12DEA}"/>
            </a:ext>
          </a:extLst>
        </xdr:cNvPr>
        <xdr:cNvSpPr txBox="1"/>
      </xdr:nvSpPr>
      <xdr:spPr>
        <a:xfrm>
          <a:off x="2439035" y="127901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20955</xdr:rowOff>
    </xdr:from>
    <xdr:ext cx="401955" cy="255905"/>
    <xdr:sp macro="" textlink="">
      <xdr:nvSpPr>
        <xdr:cNvPr id="313" name="n_3aveValue【福祉施設】&#10;有形固定資産減価償却率">
          <a:extLst>
            <a:ext uri="{FF2B5EF4-FFF2-40B4-BE49-F238E27FC236}">
              <a16:creationId xmlns:a16="http://schemas.microsoft.com/office/drawing/2014/main" id="{13FDB8D2-6A41-4E50-9142-852DB6908EF7}"/>
            </a:ext>
          </a:extLst>
        </xdr:cNvPr>
        <xdr:cNvSpPr txBox="1"/>
      </xdr:nvSpPr>
      <xdr:spPr>
        <a:xfrm>
          <a:off x="1648460" y="128130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130810</xdr:rowOff>
    </xdr:from>
    <xdr:ext cx="401955" cy="259080"/>
    <xdr:sp macro="" textlink="">
      <xdr:nvSpPr>
        <xdr:cNvPr id="314" name="n_4aveValue【福祉施設】&#10;有形固定資産減価償却率">
          <a:extLst>
            <a:ext uri="{FF2B5EF4-FFF2-40B4-BE49-F238E27FC236}">
              <a16:creationId xmlns:a16="http://schemas.microsoft.com/office/drawing/2014/main" id="{0CD13D61-38B5-4D40-B45C-574E34D22732}"/>
            </a:ext>
          </a:extLst>
        </xdr:cNvPr>
        <xdr:cNvSpPr txBox="1"/>
      </xdr:nvSpPr>
      <xdr:spPr>
        <a:xfrm>
          <a:off x="848360" y="127609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168910</xdr:rowOff>
    </xdr:from>
    <xdr:ext cx="405130" cy="255905"/>
    <xdr:sp macro="" textlink="">
      <xdr:nvSpPr>
        <xdr:cNvPr id="315" name="n_1mainValue【福祉施設】&#10;有形固定資産減価償却率">
          <a:extLst>
            <a:ext uri="{FF2B5EF4-FFF2-40B4-BE49-F238E27FC236}">
              <a16:creationId xmlns:a16="http://schemas.microsoft.com/office/drawing/2014/main" id="{B12AB0F0-D3ED-4F1E-8668-C769E66ACC6E}"/>
            </a:ext>
          </a:extLst>
        </xdr:cNvPr>
        <xdr:cNvSpPr txBox="1"/>
      </xdr:nvSpPr>
      <xdr:spPr>
        <a:xfrm>
          <a:off x="3239135" y="135991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118745</xdr:rowOff>
    </xdr:from>
    <xdr:ext cx="401955" cy="259080"/>
    <xdr:sp macro="" textlink="">
      <xdr:nvSpPr>
        <xdr:cNvPr id="316" name="n_2mainValue【福祉施設】&#10;有形固定資産減価償却率">
          <a:extLst>
            <a:ext uri="{FF2B5EF4-FFF2-40B4-BE49-F238E27FC236}">
              <a16:creationId xmlns:a16="http://schemas.microsoft.com/office/drawing/2014/main" id="{9062530F-7034-441F-BA60-BE0438D341D9}"/>
            </a:ext>
          </a:extLst>
        </xdr:cNvPr>
        <xdr:cNvSpPr txBox="1"/>
      </xdr:nvSpPr>
      <xdr:spPr>
        <a:xfrm>
          <a:off x="2439035" y="135616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68580</xdr:rowOff>
    </xdr:from>
    <xdr:ext cx="401955" cy="259080"/>
    <xdr:sp macro="" textlink="">
      <xdr:nvSpPr>
        <xdr:cNvPr id="317" name="n_3mainValue【福祉施設】&#10;有形固定資産減価償却率">
          <a:extLst>
            <a:ext uri="{FF2B5EF4-FFF2-40B4-BE49-F238E27FC236}">
              <a16:creationId xmlns:a16="http://schemas.microsoft.com/office/drawing/2014/main" id="{66A2C447-B427-44EA-9756-B9E0453DD6FD}"/>
            </a:ext>
          </a:extLst>
        </xdr:cNvPr>
        <xdr:cNvSpPr txBox="1"/>
      </xdr:nvSpPr>
      <xdr:spPr>
        <a:xfrm>
          <a:off x="1648460" y="135051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18415</xdr:rowOff>
    </xdr:from>
    <xdr:ext cx="401955" cy="255905"/>
    <xdr:sp macro="" textlink="">
      <xdr:nvSpPr>
        <xdr:cNvPr id="318" name="n_4mainValue【福祉施設】&#10;有形固定資産減価償却率">
          <a:extLst>
            <a:ext uri="{FF2B5EF4-FFF2-40B4-BE49-F238E27FC236}">
              <a16:creationId xmlns:a16="http://schemas.microsoft.com/office/drawing/2014/main" id="{01CB9625-5B28-49AB-B24F-ECEA6DD2AEDC}"/>
            </a:ext>
          </a:extLst>
        </xdr:cNvPr>
        <xdr:cNvSpPr txBox="1"/>
      </xdr:nvSpPr>
      <xdr:spPr>
        <a:xfrm>
          <a:off x="848360" y="134581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4E2724D1-477C-42CA-BBDD-D68C646A6DE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1BEAF8EF-A77C-4563-AF39-0149A3FE65DB}"/>
            </a:ext>
          </a:extLst>
        </xdr:cNvPr>
        <xdr:cNvSpPr/>
      </xdr:nvSpPr>
      <xdr:spPr>
        <a:xfrm>
          <a:off x="6067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7EA0FF9A-2B7C-490D-B8BE-D8A103EB12B6}"/>
            </a:ext>
          </a:extLst>
        </xdr:cNvPr>
        <xdr:cNvSpPr/>
      </xdr:nvSpPr>
      <xdr:spPr>
        <a:xfrm>
          <a:off x="6067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6FFC5CC8-4F76-4415-AD04-C3527CC0EF8C}"/>
            </a:ext>
          </a:extLst>
        </xdr:cNvPr>
        <xdr:cNvSpPr/>
      </xdr:nvSpPr>
      <xdr:spPr>
        <a:xfrm>
          <a:off x="698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5E18A535-BF45-47F6-B63B-6F748882E844}"/>
            </a:ext>
          </a:extLst>
        </xdr:cNvPr>
        <xdr:cNvSpPr/>
      </xdr:nvSpPr>
      <xdr:spPr>
        <a:xfrm>
          <a:off x="698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2E9463CD-B656-4FA8-97C7-CBA75598C88A}"/>
            </a:ext>
          </a:extLst>
        </xdr:cNvPr>
        <xdr:cNvSpPr/>
      </xdr:nvSpPr>
      <xdr:spPr>
        <a:xfrm>
          <a:off x="8010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CC75417A-68A3-4663-B507-AE3795718775}"/>
            </a:ext>
          </a:extLst>
        </xdr:cNvPr>
        <xdr:cNvSpPr/>
      </xdr:nvSpPr>
      <xdr:spPr>
        <a:xfrm>
          <a:off x="8010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912DBCCE-A786-41BB-8EFD-8813FFA06E2A}"/>
            </a:ext>
          </a:extLst>
        </xdr:cNvPr>
        <xdr:cNvSpPr/>
      </xdr:nvSpPr>
      <xdr:spPr>
        <a:xfrm>
          <a:off x="59531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27" name="テキスト ボックス 326">
          <a:extLst>
            <a:ext uri="{FF2B5EF4-FFF2-40B4-BE49-F238E27FC236}">
              <a16:creationId xmlns:a16="http://schemas.microsoft.com/office/drawing/2014/main" id="{6376A534-88CF-4546-934E-F043E6D0B8FC}"/>
            </a:ext>
          </a:extLst>
        </xdr:cNvPr>
        <xdr:cNvSpPr txBox="1"/>
      </xdr:nvSpPr>
      <xdr:spPr>
        <a:xfrm>
          <a:off x="5915025" y="1205865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6A59BCA4-A4F0-4DF4-A0DA-2CEAF725A593}"/>
            </a:ext>
          </a:extLst>
        </xdr:cNvPr>
        <xdr:cNvCxnSpPr/>
      </xdr:nvCxnSpPr>
      <xdr:spPr>
        <a:xfrm>
          <a:off x="5953125" y="1440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29" name="直線コネクタ 328">
          <a:extLst>
            <a:ext uri="{FF2B5EF4-FFF2-40B4-BE49-F238E27FC236}">
              <a16:creationId xmlns:a16="http://schemas.microsoft.com/office/drawing/2014/main" id="{E368E1E2-5034-4AA0-9EAF-2C7BE76BD65E}"/>
            </a:ext>
          </a:extLst>
        </xdr:cNvPr>
        <xdr:cNvCxnSpPr/>
      </xdr:nvCxnSpPr>
      <xdr:spPr>
        <a:xfrm>
          <a:off x="5953125" y="14084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4185" cy="259080"/>
    <xdr:sp macro="" textlink="">
      <xdr:nvSpPr>
        <xdr:cNvPr id="330" name="テキスト ボックス 329">
          <a:extLst>
            <a:ext uri="{FF2B5EF4-FFF2-40B4-BE49-F238E27FC236}">
              <a16:creationId xmlns:a16="http://schemas.microsoft.com/office/drawing/2014/main" id="{3225F726-C26D-408E-AB4B-D3E84275B3C0}"/>
            </a:ext>
          </a:extLst>
        </xdr:cNvPr>
        <xdr:cNvSpPr txBox="1"/>
      </xdr:nvSpPr>
      <xdr:spPr>
        <a:xfrm>
          <a:off x="5527040" y="139553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1" name="直線コネクタ 330">
          <a:extLst>
            <a:ext uri="{FF2B5EF4-FFF2-40B4-BE49-F238E27FC236}">
              <a16:creationId xmlns:a16="http://schemas.microsoft.com/office/drawing/2014/main" id="{8FBC4D00-F593-4D9F-B566-2CA7E9D157F3}"/>
            </a:ext>
          </a:extLst>
        </xdr:cNvPr>
        <xdr:cNvCxnSpPr/>
      </xdr:nvCxnSpPr>
      <xdr:spPr>
        <a:xfrm>
          <a:off x="5953125" y="137737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4185" cy="255905"/>
    <xdr:sp macro="" textlink="">
      <xdr:nvSpPr>
        <xdr:cNvPr id="332" name="テキスト ボックス 331">
          <a:extLst>
            <a:ext uri="{FF2B5EF4-FFF2-40B4-BE49-F238E27FC236}">
              <a16:creationId xmlns:a16="http://schemas.microsoft.com/office/drawing/2014/main" id="{5582EA5B-4D09-45C9-A2BB-A4DAFF098DB0}"/>
            </a:ext>
          </a:extLst>
        </xdr:cNvPr>
        <xdr:cNvSpPr txBox="1"/>
      </xdr:nvSpPr>
      <xdr:spPr>
        <a:xfrm>
          <a:off x="5527040" y="1364742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3" name="直線コネクタ 332">
          <a:extLst>
            <a:ext uri="{FF2B5EF4-FFF2-40B4-BE49-F238E27FC236}">
              <a16:creationId xmlns:a16="http://schemas.microsoft.com/office/drawing/2014/main" id="{C99645E9-AC1B-4524-BA32-2540BF393565}"/>
            </a:ext>
          </a:extLst>
        </xdr:cNvPr>
        <xdr:cNvCxnSpPr/>
      </xdr:nvCxnSpPr>
      <xdr:spPr>
        <a:xfrm>
          <a:off x="5953125" y="134664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4185" cy="259080"/>
    <xdr:sp macro="" textlink="">
      <xdr:nvSpPr>
        <xdr:cNvPr id="334" name="テキスト ボックス 333">
          <a:extLst>
            <a:ext uri="{FF2B5EF4-FFF2-40B4-BE49-F238E27FC236}">
              <a16:creationId xmlns:a16="http://schemas.microsoft.com/office/drawing/2014/main" id="{FBEB8FC2-F2DE-4C79-BFD6-30147E29106B}"/>
            </a:ext>
          </a:extLst>
        </xdr:cNvPr>
        <xdr:cNvSpPr txBox="1"/>
      </xdr:nvSpPr>
      <xdr:spPr>
        <a:xfrm>
          <a:off x="5527040" y="133369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5" name="直線コネクタ 334">
          <a:extLst>
            <a:ext uri="{FF2B5EF4-FFF2-40B4-BE49-F238E27FC236}">
              <a16:creationId xmlns:a16="http://schemas.microsoft.com/office/drawing/2014/main" id="{2301668D-B427-40C3-863D-E9C26558D2BB}"/>
            </a:ext>
          </a:extLst>
        </xdr:cNvPr>
        <xdr:cNvCxnSpPr/>
      </xdr:nvCxnSpPr>
      <xdr:spPr>
        <a:xfrm>
          <a:off x="5953125" y="13165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4185" cy="255905"/>
    <xdr:sp macro="" textlink="">
      <xdr:nvSpPr>
        <xdr:cNvPr id="336" name="テキスト ボックス 335">
          <a:extLst>
            <a:ext uri="{FF2B5EF4-FFF2-40B4-BE49-F238E27FC236}">
              <a16:creationId xmlns:a16="http://schemas.microsoft.com/office/drawing/2014/main" id="{A82509C5-B70E-4380-9AFA-EE7B679427A5}"/>
            </a:ext>
          </a:extLst>
        </xdr:cNvPr>
        <xdr:cNvSpPr txBox="1"/>
      </xdr:nvSpPr>
      <xdr:spPr>
        <a:xfrm>
          <a:off x="5527040" y="130295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37" name="直線コネクタ 336">
          <a:extLst>
            <a:ext uri="{FF2B5EF4-FFF2-40B4-BE49-F238E27FC236}">
              <a16:creationId xmlns:a16="http://schemas.microsoft.com/office/drawing/2014/main" id="{B4C06947-67F0-4581-9962-13B93E2E34D5}"/>
            </a:ext>
          </a:extLst>
        </xdr:cNvPr>
        <xdr:cNvCxnSpPr/>
      </xdr:nvCxnSpPr>
      <xdr:spPr>
        <a:xfrm>
          <a:off x="5953125" y="12858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4185" cy="259080"/>
    <xdr:sp macro="" textlink="">
      <xdr:nvSpPr>
        <xdr:cNvPr id="338" name="テキスト ボックス 337">
          <a:extLst>
            <a:ext uri="{FF2B5EF4-FFF2-40B4-BE49-F238E27FC236}">
              <a16:creationId xmlns:a16="http://schemas.microsoft.com/office/drawing/2014/main" id="{0CD68A49-E77F-47BB-A2D8-53C55C15F2CC}"/>
            </a:ext>
          </a:extLst>
        </xdr:cNvPr>
        <xdr:cNvSpPr txBox="1"/>
      </xdr:nvSpPr>
      <xdr:spPr>
        <a:xfrm>
          <a:off x="5527040" y="127222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39" name="直線コネクタ 338">
          <a:extLst>
            <a:ext uri="{FF2B5EF4-FFF2-40B4-BE49-F238E27FC236}">
              <a16:creationId xmlns:a16="http://schemas.microsoft.com/office/drawing/2014/main" id="{4A8C4DFB-24D4-4016-BE15-F7ED54F811EF}"/>
            </a:ext>
          </a:extLst>
        </xdr:cNvPr>
        <xdr:cNvCxnSpPr/>
      </xdr:nvCxnSpPr>
      <xdr:spPr>
        <a:xfrm>
          <a:off x="5953125" y="12546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4185" cy="259080"/>
    <xdr:sp macro="" textlink="">
      <xdr:nvSpPr>
        <xdr:cNvPr id="340" name="テキスト ボックス 339">
          <a:extLst>
            <a:ext uri="{FF2B5EF4-FFF2-40B4-BE49-F238E27FC236}">
              <a16:creationId xmlns:a16="http://schemas.microsoft.com/office/drawing/2014/main" id="{203B7DBB-B5E0-4A9E-AA75-3D4EFE17F5BC}"/>
            </a:ext>
          </a:extLst>
        </xdr:cNvPr>
        <xdr:cNvSpPr txBox="1"/>
      </xdr:nvSpPr>
      <xdr:spPr>
        <a:xfrm>
          <a:off x="5527040" y="124110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3D348FC-A948-42D7-A392-6B08E78C9456}"/>
            </a:ext>
          </a:extLst>
        </xdr:cNvPr>
        <xdr:cNvCxnSpPr/>
      </xdr:nvCxnSpPr>
      <xdr:spPr>
        <a:xfrm>
          <a:off x="5953125" y="12239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185" cy="259080"/>
    <xdr:sp macro="" textlink="">
      <xdr:nvSpPr>
        <xdr:cNvPr id="342" name="テキスト ボックス 341">
          <a:extLst>
            <a:ext uri="{FF2B5EF4-FFF2-40B4-BE49-F238E27FC236}">
              <a16:creationId xmlns:a16="http://schemas.microsoft.com/office/drawing/2014/main" id="{8058B3C5-0748-4D6A-8C8C-345A5652DF5B}"/>
            </a:ext>
          </a:extLst>
        </xdr:cNvPr>
        <xdr:cNvSpPr txBox="1"/>
      </xdr:nvSpPr>
      <xdr:spPr>
        <a:xfrm>
          <a:off x="5527040" y="121037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46B1F756-0037-4B82-A5E1-52D85C594A82}"/>
            </a:ext>
          </a:extLst>
        </xdr:cNvPr>
        <xdr:cNvSpPr/>
      </xdr:nvSpPr>
      <xdr:spPr>
        <a:xfrm>
          <a:off x="59531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170180</xdr:rowOff>
    </xdr:from>
    <xdr:to>
      <xdr:col>54</xdr:col>
      <xdr:colOff>189865</xdr:colOff>
      <xdr:row>86</xdr:row>
      <xdr:rowOff>109855</xdr:rowOff>
    </xdr:to>
    <xdr:cxnSp macro="">
      <xdr:nvCxnSpPr>
        <xdr:cNvPr id="344" name="直線コネクタ 343">
          <a:extLst>
            <a:ext uri="{FF2B5EF4-FFF2-40B4-BE49-F238E27FC236}">
              <a16:creationId xmlns:a16="http://schemas.microsoft.com/office/drawing/2014/main" id="{3003EA54-8EB6-4908-A927-965E346792A0}"/>
            </a:ext>
          </a:extLst>
        </xdr:cNvPr>
        <xdr:cNvCxnSpPr/>
      </xdr:nvCxnSpPr>
      <xdr:spPr>
        <a:xfrm flipV="1">
          <a:off x="9429115" y="1262888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113665</xdr:rowOff>
    </xdr:from>
    <xdr:ext cx="469900" cy="258445"/>
    <xdr:sp macro="" textlink="">
      <xdr:nvSpPr>
        <xdr:cNvPr id="345" name="【福祉施設】&#10;一人当たり面積最小値テキスト">
          <a:extLst>
            <a:ext uri="{FF2B5EF4-FFF2-40B4-BE49-F238E27FC236}">
              <a16:creationId xmlns:a16="http://schemas.microsoft.com/office/drawing/2014/main" id="{12432895-A5D9-4F0F-82B7-EB870E69D438}"/>
            </a:ext>
          </a:extLst>
        </xdr:cNvPr>
        <xdr:cNvSpPr txBox="1"/>
      </xdr:nvSpPr>
      <xdr:spPr>
        <a:xfrm>
          <a:off x="9467850" y="14039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109855</xdr:rowOff>
    </xdr:from>
    <xdr:to>
      <xdr:col>55</xdr:col>
      <xdr:colOff>88900</xdr:colOff>
      <xdr:row>86</xdr:row>
      <xdr:rowOff>109855</xdr:rowOff>
    </xdr:to>
    <xdr:cxnSp macro="">
      <xdr:nvCxnSpPr>
        <xdr:cNvPr id="346" name="直線コネクタ 345">
          <a:extLst>
            <a:ext uri="{FF2B5EF4-FFF2-40B4-BE49-F238E27FC236}">
              <a16:creationId xmlns:a16="http://schemas.microsoft.com/office/drawing/2014/main" id="{E267C49C-7199-4055-B56E-673BF79F448E}"/>
            </a:ext>
          </a:extLst>
        </xdr:cNvPr>
        <xdr:cNvCxnSpPr/>
      </xdr:nvCxnSpPr>
      <xdr:spPr>
        <a:xfrm>
          <a:off x="9363075" y="1403223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116840</xdr:rowOff>
    </xdr:from>
    <xdr:ext cx="469900" cy="259080"/>
    <xdr:sp macro="" textlink="">
      <xdr:nvSpPr>
        <xdr:cNvPr id="347" name="【福祉施設】&#10;一人当たり面積最大値テキスト">
          <a:extLst>
            <a:ext uri="{FF2B5EF4-FFF2-40B4-BE49-F238E27FC236}">
              <a16:creationId xmlns:a16="http://schemas.microsoft.com/office/drawing/2014/main" id="{A2CD2B18-EDF1-4E9D-A5C3-3863B35020BC}"/>
            </a:ext>
          </a:extLst>
        </xdr:cNvPr>
        <xdr:cNvSpPr txBox="1"/>
      </xdr:nvSpPr>
      <xdr:spPr>
        <a:xfrm>
          <a:off x="9467850" y="12423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0.472</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170180</xdr:rowOff>
    </xdr:from>
    <xdr:to>
      <xdr:col>55</xdr:col>
      <xdr:colOff>88900</xdr:colOff>
      <xdr:row>77</xdr:row>
      <xdr:rowOff>170180</xdr:rowOff>
    </xdr:to>
    <xdr:cxnSp macro="">
      <xdr:nvCxnSpPr>
        <xdr:cNvPr id="348" name="直線コネクタ 347">
          <a:extLst>
            <a:ext uri="{FF2B5EF4-FFF2-40B4-BE49-F238E27FC236}">
              <a16:creationId xmlns:a16="http://schemas.microsoft.com/office/drawing/2014/main" id="{CB64225C-3787-42B5-8AB5-F058B5877794}"/>
            </a:ext>
          </a:extLst>
        </xdr:cNvPr>
        <xdr:cNvCxnSpPr/>
      </xdr:nvCxnSpPr>
      <xdr:spPr>
        <a:xfrm>
          <a:off x="9363075" y="1262888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119380</xdr:rowOff>
    </xdr:from>
    <xdr:ext cx="469900" cy="259080"/>
    <xdr:sp macro="" textlink="">
      <xdr:nvSpPr>
        <xdr:cNvPr id="349" name="【福祉施設】&#10;一人当たり面積平均値テキスト">
          <a:extLst>
            <a:ext uri="{FF2B5EF4-FFF2-40B4-BE49-F238E27FC236}">
              <a16:creationId xmlns:a16="http://schemas.microsoft.com/office/drawing/2014/main" id="{A8F3277D-C70D-4DDA-A8E2-B6BE87B08728}"/>
            </a:ext>
          </a:extLst>
        </xdr:cNvPr>
        <xdr:cNvSpPr txBox="1"/>
      </xdr:nvSpPr>
      <xdr:spPr>
        <a:xfrm>
          <a:off x="9467850" y="13400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96520</xdr:rowOff>
    </xdr:from>
    <xdr:to>
      <xdr:col>55</xdr:col>
      <xdr:colOff>50800</xdr:colOff>
      <xdr:row>84</xdr:row>
      <xdr:rowOff>26670</xdr:rowOff>
    </xdr:to>
    <xdr:sp macro="" textlink="">
      <xdr:nvSpPr>
        <xdr:cNvPr id="350" name="フローチャート: 判断 349">
          <a:extLst>
            <a:ext uri="{FF2B5EF4-FFF2-40B4-BE49-F238E27FC236}">
              <a16:creationId xmlns:a16="http://schemas.microsoft.com/office/drawing/2014/main" id="{39D840D8-F902-4BEF-9AC8-B33AFFB09EDD}"/>
            </a:ext>
          </a:extLst>
        </xdr:cNvPr>
        <xdr:cNvSpPr/>
      </xdr:nvSpPr>
      <xdr:spPr>
        <a:xfrm>
          <a:off x="9401175" y="1353629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93345</xdr:rowOff>
    </xdr:from>
    <xdr:to>
      <xdr:col>50</xdr:col>
      <xdr:colOff>165100</xdr:colOff>
      <xdr:row>84</xdr:row>
      <xdr:rowOff>23495</xdr:rowOff>
    </xdr:to>
    <xdr:sp macro="" textlink="">
      <xdr:nvSpPr>
        <xdr:cNvPr id="351" name="フローチャート: 判断 350">
          <a:extLst>
            <a:ext uri="{FF2B5EF4-FFF2-40B4-BE49-F238E27FC236}">
              <a16:creationId xmlns:a16="http://schemas.microsoft.com/office/drawing/2014/main" id="{99352C4E-B491-496A-A54F-DF9D36187F80}"/>
            </a:ext>
          </a:extLst>
        </xdr:cNvPr>
        <xdr:cNvSpPr/>
      </xdr:nvSpPr>
      <xdr:spPr>
        <a:xfrm>
          <a:off x="8639175" y="13533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144145</xdr:rowOff>
    </xdr:from>
    <xdr:to>
      <xdr:col>46</xdr:col>
      <xdr:colOff>38100</xdr:colOff>
      <xdr:row>83</xdr:row>
      <xdr:rowOff>74930</xdr:rowOff>
    </xdr:to>
    <xdr:sp macro="" textlink="">
      <xdr:nvSpPr>
        <xdr:cNvPr id="352" name="フローチャート: 判断 351">
          <a:extLst>
            <a:ext uri="{FF2B5EF4-FFF2-40B4-BE49-F238E27FC236}">
              <a16:creationId xmlns:a16="http://schemas.microsoft.com/office/drawing/2014/main" id="{5C0A5B9D-76FE-4886-8C48-6BF8DCD020A3}"/>
            </a:ext>
          </a:extLst>
        </xdr:cNvPr>
        <xdr:cNvSpPr/>
      </xdr:nvSpPr>
      <xdr:spPr>
        <a:xfrm>
          <a:off x="7839075" y="1341882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121285</xdr:rowOff>
    </xdr:from>
    <xdr:to>
      <xdr:col>41</xdr:col>
      <xdr:colOff>101600</xdr:colOff>
      <xdr:row>83</xdr:row>
      <xdr:rowOff>52070</xdr:rowOff>
    </xdr:to>
    <xdr:sp macro="" textlink="">
      <xdr:nvSpPr>
        <xdr:cNvPr id="353" name="フローチャート: 判断 352">
          <a:extLst>
            <a:ext uri="{FF2B5EF4-FFF2-40B4-BE49-F238E27FC236}">
              <a16:creationId xmlns:a16="http://schemas.microsoft.com/office/drawing/2014/main" id="{75EF03BD-C70D-4A26-A043-3AD89F6D9581}"/>
            </a:ext>
          </a:extLst>
        </xdr:cNvPr>
        <xdr:cNvSpPr/>
      </xdr:nvSpPr>
      <xdr:spPr>
        <a:xfrm>
          <a:off x="7029450" y="13402310"/>
          <a:ext cx="104775" cy="863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xdr:rowOff>
    </xdr:from>
    <xdr:to>
      <xdr:col>36</xdr:col>
      <xdr:colOff>165100</xdr:colOff>
      <xdr:row>83</xdr:row>
      <xdr:rowOff>113665</xdr:rowOff>
    </xdr:to>
    <xdr:sp macro="" textlink="">
      <xdr:nvSpPr>
        <xdr:cNvPr id="354" name="フローチャート: 判断 353">
          <a:extLst>
            <a:ext uri="{FF2B5EF4-FFF2-40B4-BE49-F238E27FC236}">
              <a16:creationId xmlns:a16="http://schemas.microsoft.com/office/drawing/2014/main" id="{86285D1D-4C62-4313-834C-F9A3608FC96C}"/>
            </a:ext>
          </a:extLst>
        </xdr:cNvPr>
        <xdr:cNvSpPr/>
      </xdr:nvSpPr>
      <xdr:spPr>
        <a:xfrm>
          <a:off x="6238875" y="134486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A75C9D3F-AE6D-4244-93A9-6E0F30123476}"/>
            </a:ext>
          </a:extLst>
        </xdr:cNvPr>
        <xdr:cNvSpPr txBox="1"/>
      </xdr:nvSpPr>
      <xdr:spPr>
        <a:xfrm>
          <a:off x="925830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3B261EFE-247F-4FD0-97BD-911C48EFF8EA}"/>
            </a:ext>
          </a:extLst>
        </xdr:cNvPr>
        <xdr:cNvSpPr txBox="1"/>
      </xdr:nvSpPr>
      <xdr:spPr>
        <a:xfrm>
          <a:off x="8515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6983027D-DEF1-4DC5-BDC2-82EFD2B6EBA3}"/>
            </a:ext>
          </a:extLst>
        </xdr:cNvPr>
        <xdr:cNvSpPr txBox="1"/>
      </xdr:nvSpPr>
      <xdr:spPr>
        <a:xfrm>
          <a:off x="7715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EA3FE395-029E-4396-9224-0F4C50C8503E}"/>
            </a:ext>
          </a:extLst>
        </xdr:cNvPr>
        <xdr:cNvSpPr txBox="1"/>
      </xdr:nvSpPr>
      <xdr:spPr>
        <a:xfrm>
          <a:off x="690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AF676BC8-CC8D-4E5C-9297-1E855E0630D8}"/>
            </a:ext>
          </a:extLst>
        </xdr:cNvPr>
        <xdr:cNvSpPr txBox="1"/>
      </xdr:nvSpPr>
      <xdr:spPr>
        <a:xfrm>
          <a:off x="6115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113030</xdr:rowOff>
    </xdr:from>
    <xdr:to>
      <xdr:col>55</xdr:col>
      <xdr:colOff>50800</xdr:colOff>
      <xdr:row>86</xdr:row>
      <xdr:rowOff>43180</xdr:rowOff>
    </xdr:to>
    <xdr:sp macro="" textlink="">
      <xdr:nvSpPr>
        <xdr:cNvPr id="360" name="楕円 359">
          <a:extLst>
            <a:ext uri="{FF2B5EF4-FFF2-40B4-BE49-F238E27FC236}">
              <a16:creationId xmlns:a16="http://schemas.microsoft.com/office/drawing/2014/main" id="{8FCD0FDC-3017-4477-9EE1-338E5AC10149}"/>
            </a:ext>
          </a:extLst>
        </xdr:cNvPr>
        <xdr:cNvSpPr/>
      </xdr:nvSpPr>
      <xdr:spPr>
        <a:xfrm>
          <a:off x="9401175" y="1387665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27940</xdr:rowOff>
    </xdr:from>
    <xdr:ext cx="469900" cy="259080"/>
    <xdr:sp macro="" textlink="">
      <xdr:nvSpPr>
        <xdr:cNvPr id="361" name="【福祉施設】&#10;一人当たり面積該当値テキスト">
          <a:extLst>
            <a:ext uri="{FF2B5EF4-FFF2-40B4-BE49-F238E27FC236}">
              <a16:creationId xmlns:a16="http://schemas.microsoft.com/office/drawing/2014/main" id="{DFC99A8F-328D-4E66-AE9C-20959A155BD3}"/>
            </a:ext>
          </a:extLst>
        </xdr:cNvPr>
        <xdr:cNvSpPr txBox="1"/>
      </xdr:nvSpPr>
      <xdr:spPr>
        <a:xfrm>
          <a:off x="9467850" y="13794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113030</xdr:rowOff>
    </xdr:from>
    <xdr:to>
      <xdr:col>50</xdr:col>
      <xdr:colOff>165100</xdr:colOff>
      <xdr:row>86</xdr:row>
      <xdr:rowOff>43180</xdr:rowOff>
    </xdr:to>
    <xdr:sp macro="" textlink="">
      <xdr:nvSpPr>
        <xdr:cNvPr id="362" name="楕円 361">
          <a:extLst>
            <a:ext uri="{FF2B5EF4-FFF2-40B4-BE49-F238E27FC236}">
              <a16:creationId xmlns:a16="http://schemas.microsoft.com/office/drawing/2014/main" id="{ABFD1762-E3DA-4DF9-AD66-786B301AE16A}"/>
            </a:ext>
          </a:extLst>
        </xdr:cNvPr>
        <xdr:cNvSpPr/>
      </xdr:nvSpPr>
      <xdr:spPr>
        <a:xfrm>
          <a:off x="8639175" y="138766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163830</xdr:rowOff>
    </xdr:from>
    <xdr:to>
      <xdr:col>55</xdr:col>
      <xdr:colOff>0</xdr:colOff>
      <xdr:row>85</xdr:row>
      <xdr:rowOff>163830</xdr:rowOff>
    </xdr:to>
    <xdr:cxnSp macro="">
      <xdr:nvCxnSpPr>
        <xdr:cNvPr id="363" name="直線コネクタ 362">
          <a:extLst>
            <a:ext uri="{FF2B5EF4-FFF2-40B4-BE49-F238E27FC236}">
              <a16:creationId xmlns:a16="http://schemas.microsoft.com/office/drawing/2014/main" id="{54F4996C-5922-4D1D-9E3E-CBFA9DC1F946}"/>
            </a:ext>
          </a:extLst>
        </xdr:cNvPr>
        <xdr:cNvCxnSpPr/>
      </xdr:nvCxnSpPr>
      <xdr:spPr>
        <a:xfrm>
          <a:off x="8686800" y="1392428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116205</xdr:rowOff>
    </xdr:from>
    <xdr:to>
      <xdr:col>46</xdr:col>
      <xdr:colOff>38100</xdr:colOff>
      <xdr:row>86</xdr:row>
      <xdr:rowOff>46355</xdr:rowOff>
    </xdr:to>
    <xdr:sp macro="" textlink="">
      <xdr:nvSpPr>
        <xdr:cNvPr id="364" name="楕円 363">
          <a:extLst>
            <a:ext uri="{FF2B5EF4-FFF2-40B4-BE49-F238E27FC236}">
              <a16:creationId xmlns:a16="http://schemas.microsoft.com/office/drawing/2014/main" id="{F9E3A033-2D59-49A2-A96C-450071A3E775}"/>
            </a:ext>
          </a:extLst>
        </xdr:cNvPr>
        <xdr:cNvSpPr/>
      </xdr:nvSpPr>
      <xdr:spPr>
        <a:xfrm>
          <a:off x="7839075" y="138798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163830</xdr:rowOff>
    </xdr:from>
    <xdr:to>
      <xdr:col>50</xdr:col>
      <xdr:colOff>114300</xdr:colOff>
      <xdr:row>85</xdr:row>
      <xdr:rowOff>167005</xdr:rowOff>
    </xdr:to>
    <xdr:cxnSp macro="">
      <xdr:nvCxnSpPr>
        <xdr:cNvPr id="365" name="直線コネクタ 364">
          <a:extLst>
            <a:ext uri="{FF2B5EF4-FFF2-40B4-BE49-F238E27FC236}">
              <a16:creationId xmlns:a16="http://schemas.microsoft.com/office/drawing/2014/main" id="{4A7823D4-7841-4C23-BA68-F1CFC6B503FE}"/>
            </a:ext>
          </a:extLst>
        </xdr:cNvPr>
        <xdr:cNvCxnSpPr/>
      </xdr:nvCxnSpPr>
      <xdr:spPr>
        <a:xfrm flipV="1">
          <a:off x="7886700" y="1392428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119380</xdr:rowOff>
    </xdr:from>
    <xdr:to>
      <xdr:col>41</xdr:col>
      <xdr:colOff>101600</xdr:colOff>
      <xdr:row>86</xdr:row>
      <xdr:rowOff>49530</xdr:rowOff>
    </xdr:to>
    <xdr:sp macro="" textlink="">
      <xdr:nvSpPr>
        <xdr:cNvPr id="366" name="楕円 365">
          <a:extLst>
            <a:ext uri="{FF2B5EF4-FFF2-40B4-BE49-F238E27FC236}">
              <a16:creationId xmlns:a16="http://schemas.microsoft.com/office/drawing/2014/main" id="{75A304BC-229A-42CC-8101-2BAB1F18CA25}"/>
            </a:ext>
          </a:extLst>
        </xdr:cNvPr>
        <xdr:cNvSpPr/>
      </xdr:nvSpPr>
      <xdr:spPr>
        <a:xfrm>
          <a:off x="7029450" y="138861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167005</xdr:rowOff>
    </xdr:from>
    <xdr:to>
      <xdr:col>45</xdr:col>
      <xdr:colOff>177800</xdr:colOff>
      <xdr:row>85</xdr:row>
      <xdr:rowOff>170180</xdr:rowOff>
    </xdr:to>
    <xdr:cxnSp macro="">
      <xdr:nvCxnSpPr>
        <xdr:cNvPr id="367" name="直線コネクタ 366">
          <a:extLst>
            <a:ext uri="{FF2B5EF4-FFF2-40B4-BE49-F238E27FC236}">
              <a16:creationId xmlns:a16="http://schemas.microsoft.com/office/drawing/2014/main" id="{6CE060DF-3C1A-4E27-A049-5FF6B2561315}"/>
            </a:ext>
          </a:extLst>
        </xdr:cNvPr>
        <xdr:cNvCxnSpPr/>
      </xdr:nvCxnSpPr>
      <xdr:spPr>
        <a:xfrm flipV="1">
          <a:off x="7077075" y="1392745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119380</xdr:rowOff>
    </xdr:from>
    <xdr:to>
      <xdr:col>36</xdr:col>
      <xdr:colOff>165100</xdr:colOff>
      <xdr:row>86</xdr:row>
      <xdr:rowOff>49530</xdr:rowOff>
    </xdr:to>
    <xdr:sp macro="" textlink="">
      <xdr:nvSpPr>
        <xdr:cNvPr id="368" name="楕円 367">
          <a:extLst>
            <a:ext uri="{FF2B5EF4-FFF2-40B4-BE49-F238E27FC236}">
              <a16:creationId xmlns:a16="http://schemas.microsoft.com/office/drawing/2014/main" id="{1AC2BD31-01F9-4D6A-BE05-8C2E984A8AD2}"/>
            </a:ext>
          </a:extLst>
        </xdr:cNvPr>
        <xdr:cNvSpPr/>
      </xdr:nvSpPr>
      <xdr:spPr>
        <a:xfrm>
          <a:off x="6238875" y="138861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170180</xdr:rowOff>
    </xdr:from>
    <xdr:to>
      <xdr:col>41</xdr:col>
      <xdr:colOff>50800</xdr:colOff>
      <xdr:row>85</xdr:row>
      <xdr:rowOff>170180</xdr:rowOff>
    </xdr:to>
    <xdr:cxnSp macro="">
      <xdr:nvCxnSpPr>
        <xdr:cNvPr id="369" name="直線コネクタ 368">
          <a:extLst>
            <a:ext uri="{FF2B5EF4-FFF2-40B4-BE49-F238E27FC236}">
              <a16:creationId xmlns:a16="http://schemas.microsoft.com/office/drawing/2014/main" id="{A9584560-6F52-4E54-85FC-2ECE45916EE7}"/>
            </a:ext>
          </a:extLst>
        </xdr:cNvPr>
        <xdr:cNvCxnSpPr/>
      </xdr:nvCxnSpPr>
      <xdr:spPr>
        <a:xfrm>
          <a:off x="6286500" y="1392428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40640</xdr:rowOff>
    </xdr:from>
    <xdr:ext cx="469900" cy="255905"/>
    <xdr:sp macro="" textlink="">
      <xdr:nvSpPr>
        <xdr:cNvPr id="370" name="n_1aveValue【福祉施設】&#10;一人当たり面積">
          <a:extLst>
            <a:ext uri="{FF2B5EF4-FFF2-40B4-BE49-F238E27FC236}">
              <a16:creationId xmlns:a16="http://schemas.microsoft.com/office/drawing/2014/main" id="{47B30463-1AC3-45C2-BA75-7CDD1782E1BC}"/>
            </a:ext>
          </a:extLst>
        </xdr:cNvPr>
        <xdr:cNvSpPr txBox="1"/>
      </xdr:nvSpPr>
      <xdr:spPr>
        <a:xfrm>
          <a:off x="8458200" y="133184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90805</xdr:rowOff>
    </xdr:from>
    <xdr:ext cx="466725" cy="258445"/>
    <xdr:sp macro="" textlink="">
      <xdr:nvSpPr>
        <xdr:cNvPr id="371" name="n_2aveValue【福祉施設】&#10;一人当たり面積">
          <a:extLst>
            <a:ext uri="{FF2B5EF4-FFF2-40B4-BE49-F238E27FC236}">
              <a16:creationId xmlns:a16="http://schemas.microsoft.com/office/drawing/2014/main" id="{C237502D-CE39-4E16-B37B-40DDEDB03AE0}"/>
            </a:ext>
          </a:extLst>
        </xdr:cNvPr>
        <xdr:cNvSpPr txBox="1"/>
      </xdr:nvSpPr>
      <xdr:spPr>
        <a:xfrm>
          <a:off x="7677150" y="132035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67945</xdr:rowOff>
    </xdr:from>
    <xdr:ext cx="466725" cy="258445"/>
    <xdr:sp macro="" textlink="">
      <xdr:nvSpPr>
        <xdr:cNvPr id="372" name="n_3aveValue【福祉施設】&#10;一人当たり面積">
          <a:extLst>
            <a:ext uri="{FF2B5EF4-FFF2-40B4-BE49-F238E27FC236}">
              <a16:creationId xmlns:a16="http://schemas.microsoft.com/office/drawing/2014/main" id="{82BD1B53-77D8-434A-9F8A-756F220F4B26}"/>
            </a:ext>
          </a:extLst>
        </xdr:cNvPr>
        <xdr:cNvSpPr txBox="1"/>
      </xdr:nvSpPr>
      <xdr:spPr>
        <a:xfrm>
          <a:off x="6867525" y="131806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130175</xdr:rowOff>
    </xdr:from>
    <xdr:ext cx="466725" cy="259080"/>
    <xdr:sp macro="" textlink="">
      <xdr:nvSpPr>
        <xdr:cNvPr id="373" name="n_4aveValue【福祉施設】&#10;一人当たり面積">
          <a:extLst>
            <a:ext uri="{FF2B5EF4-FFF2-40B4-BE49-F238E27FC236}">
              <a16:creationId xmlns:a16="http://schemas.microsoft.com/office/drawing/2014/main" id="{5DA1981C-1F59-43A0-9E4C-456E871C0634}"/>
            </a:ext>
          </a:extLst>
        </xdr:cNvPr>
        <xdr:cNvSpPr txBox="1"/>
      </xdr:nvSpPr>
      <xdr:spPr>
        <a:xfrm>
          <a:off x="6067425" y="132461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34290</xdr:rowOff>
    </xdr:from>
    <xdr:ext cx="469900" cy="259080"/>
    <xdr:sp macro="" textlink="">
      <xdr:nvSpPr>
        <xdr:cNvPr id="374" name="n_1mainValue【福祉施設】&#10;一人当たり面積">
          <a:extLst>
            <a:ext uri="{FF2B5EF4-FFF2-40B4-BE49-F238E27FC236}">
              <a16:creationId xmlns:a16="http://schemas.microsoft.com/office/drawing/2014/main" id="{B117ABCC-F694-4869-813E-4B9AF2B902C8}"/>
            </a:ext>
          </a:extLst>
        </xdr:cNvPr>
        <xdr:cNvSpPr txBox="1"/>
      </xdr:nvSpPr>
      <xdr:spPr>
        <a:xfrm>
          <a:off x="8458200" y="13956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37465</xdr:rowOff>
    </xdr:from>
    <xdr:ext cx="466725" cy="259080"/>
    <xdr:sp macro="" textlink="">
      <xdr:nvSpPr>
        <xdr:cNvPr id="375" name="n_2mainValue【福祉施設】&#10;一人当たり面積">
          <a:extLst>
            <a:ext uri="{FF2B5EF4-FFF2-40B4-BE49-F238E27FC236}">
              <a16:creationId xmlns:a16="http://schemas.microsoft.com/office/drawing/2014/main" id="{428F0B8A-FAC4-4441-BF47-6825304A9FD4}"/>
            </a:ext>
          </a:extLst>
        </xdr:cNvPr>
        <xdr:cNvSpPr txBox="1"/>
      </xdr:nvSpPr>
      <xdr:spPr>
        <a:xfrm>
          <a:off x="7677150" y="139630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40640</xdr:rowOff>
    </xdr:from>
    <xdr:ext cx="466725" cy="255905"/>
    <xdr:sp macro="" textlink="">
      <xdr:nvSpPr>
        <xdr:cNvPr id="376" name="n_3mainValue【福祉施設】&#10;一人当たり面積">
          <a:extLst>
            <a:ext uri="{FF2B5EF4-FFF2-40B4-BE49-F238E27FC236}">
              <a16:creationId xmlns:a16="http://schemas.microsoft.com/office/drawing/2014/main" id="{CB580F41-9E18-4A4E-8BCD-97C055B079D0}"/>
            </a:ext>
          </a:extLst>
        </xdr:cNvPr>
        <xdr:cNvSpPr txBox="1"/>
      </xdr:nvSpPr>
      <xdr:spPr>
        <a:xfrm>
          <a:off x="6867525" y="139661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40640</xdr:rowOff>
    </xdr:from>
    <xdr:ext cx="466725" cy="255905"/>
    <xdr:sp macro="" textlink="">
      <xdr:nvSpPr>
        <xdr:cNvPr id="377" name="n_4mainValue【福祉施設】&#10;一人当たり面積">
          <a:extLst>
            <a:ext uri="{FF2B5EF4-FFF2-40B4-BE49-F238E27FC236}">
              <a16:creationId xmlns:a16="http://schemas.microsoft.com/office/drawing/2014/main" id="{97355AAB-8255-421A-A96B-211F9D0DB9D3}"/>
            </a:ext>
          </a:extLst>
        </xdr:cNvPr>
        <xdr:cNvSpPr txBox="1"/>
      </xdr:nvSpPr>
      <xdr:spPr>
        <a:xfrm>
          <a:off x="6067425" y="139661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A124A3F3-FC58-4939-9CFE-29CB27EC099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88F2B668-4C93-400F-8F40-9EDF0FD96948}"/>
            </a:ext>
          </a:extLst>
        </xdr:cNvPr>
        <xdr:cNvSpPr/>
      </xdr:nvSpPr>
      <xdr:spPr>
        <a:xfrm>
          <a:off x="80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F8EDC78-4DF1-435A-A94D-1797A7EF0662}"/>
            </a:ext>
          </a:extLst>
        </xdr:cNvPr>
        <xdr:cNvSpPr/>
      </xdr:nvSpPr>
      <xdr:spPr>
        <a:xfrm>
          <a:off x="80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13044A90-FB58-4088-AC19-241D0A060A04}"/>
            </a:ext>
          </a:extLst>
        </xdr:cNvPr>
        <xdr:cNvSpPr/>
      </xdr:nvSpPr>
      <xdr:spPr>
        <a:xfrm>
          <a:off x="17145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4F031427-B526-46AB-9D70-89FEDAF1F4C9}"/>
            </a:ext>
          </a:extLst>
        </xdr:cNvPr>
        <xdr:cNvSpPr/>
      </xdr:nvSpPr>
      <xdr:spPr>
        <a:xfrm>
          <a:off x="17145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EC1D87B-336C-4340-BA3A-82788697B8C4}"/>
            </a:ext>
          </a:extLst>
        </xdr:cNvPr>
        <xdr:cNvSpPr/>
      </xdr:nvSpPr>
      <xdr:spPr>
        <a:xfrm>
          <a:off x="27432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F88F8C6-33F4-4F63-8972-BEBADD9EA919}"/>
            </a:ext>
          </a:extLst>
        </xdr:cNvPr>
        <xdr:cNvSpPr/>
      </xdr:nvSpPr>
      <xdr:spPr>
        <a:xfrm>
          <a:off x="27432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9C469770-580F-499F-84CE-C9775A23755C}"/>
            </a:ext>
          </a:extLst>
        </xdr:cNvPr>
        <xdr:cNvSpPr/>
      </xdr:nvSpPr>
      <xdr:spPr>
        <a:xfrm>
          <a:off x="6858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275" cy="225425"/>
    <xdr:sp macro="" textlink="">
      <xdr:nvSpPr>
        <xdr:cNvPr id="386" name="テキスト ボックス 385">
          <a:extLst>
            <a:ext uri="{FF2B5EF4-FFF2-40B4-BE49-F238E27FC236}">
              <a16:creationId xmlns:a16="http://schemas.microsoft.com/office/drawing/2014/main" id="{EAADE33D-5937-44C2-BF2D-0ECD379868EF}"/>
            </a:ext>
          </a:extLst>
        </xdr:cNvPr>
        <xdr:cNvSpPr txBox="1"/>
      </xdr:nvSpPr>
      <xdr:spPr>
        <a:xfrm>
          <a:off x="666750" y="156591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BC5B5C6D-7BD9-472C-BA34-5510905AD24A}"/>
            </a:ext>
          </a:extLst>
        </xdr:cNvPr>
        <xdr:cNvCxnSpPr/>
      </xdr:nvCxnSpPr>
      <xdr:spPr>
        <a:xfrm>
          <a:off x="6858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185" cy="259080"/>
    <xdr:sp macro="" textlink="">
      <xdr:nvSpPr>
        <xdr:cNvPr id="388" name="テキスト ボックス 387">
          <a:extLst>
            <a:ext uri="{FF2B5EF4-FFF2-40B4-BE49-F238E27FC236}">
              <a16:creationId xmlns:a16="http://schemas.microsoft.com/office/drawing/2014/main" id="{47243BB8-B8E8-4A4C-8146-3F515FBD51E3}"/>
            </a:ext>
          </a:extLst>
        </xdr:cNvPr>
        <xdr:cNvSpPr txBox="1"/>
      </xdr:nvSpPr>
      <xdr:spPr>
        <a:xfrm>
          <a:off x="278765" y="178568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A8B72255-C2C2-4836-B979-EF23CEBA6529}"/>
            </a:ext>
          </a:extLst>
        </xdr:cNvPr>
        <xdr:cNvCxnSpPr/>
      </xdr:nvCxnSpPr>
      <xdr:spPr>
        <a:xfrm>
          <a:off x="685800" y="17640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185" cy="259080"/>
    <xdr:sp macro="" textlink="">
      <xdr:nvSpPr>
        <xdr:cNvPr id="390" name="テキスト ボックス 389">
          <a:extLst>
            <a:ext uri="{FF2B5EF4-FFF2-40B4-BE49-F238E27FC236}">
              <a16:creationId xmlns:a16="http://schemas.microsoft.com/office/drawing/2014/main" id="{6D6E1135-F415-4390-972D-761A90A3F905}"/>
            </a:ext>
          </a:extLst>
        </xdr:cNvPr>
        <xdr:cNvSpPr txBox="1"/>
      </xdr:nvSpPr>
      <xdr:spPr>
        <a:xfrm>
          <a:off x="278765" y="174948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8C8796F8-13A4-4275-BE08-2A613883F49C}"/>
            </a:ext>
          </a:extLst>
        </xdr:cNvPr>
        <xdr:cNvCxnSpPr/>
      </xdr:nvCxnSpPr>
      <xdr:spPr>
        <a:xfrm>
          <a:off x="685800" y="17278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5905"/>
    <xdr:sp macro="" textlink="">
      <xdr:nvSpPr>
        <xdr:cNvPr id="392" name="テキスト ボックス 391">
          <a:extLst>
            <a:ext uri="{FF2B5EF4-FFF2-40B4-BE49-F238E27FC236}">
              <a16:creationId xmlns:a16="http://schemas.microsoft.com/office/drawing/2014/main" id="{980C8461-824B-4F5B-9E4A-BFFC3372DA59}"/>
            </a:ext>
          </a:extLst>
        </xdr:cNvPr>
        <xdr:cNvSpPr txBox="1"/>
      </xdr:nvSpPr>
      <xdr:spPr>
        <a:xfrm>
          <a:off x="339725" y="171424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E2B8B39E-AA55-47DF-AD71-4B48CECBF916}"/>
            </a:ext>
          </a:extLst>
        </xdr:cNvPr>
        <xdr:cNvCxnSpPr/>
      </xdr:nvCxnSpPr>
      <xdr:spPr>
        <a:xfrm>
          <a:off x="685800" y="1691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4" name="テキスト ボックス 393">
          <a:extLst>
            <a:ext uri="{FF2B5EF4-FFF2-40B4-BE49-F238E27FC236}">
              <a16:creationId xmlns:a16="http://schemas.microsoft.com/office/drawing/2014/main" id="{7DF04570-EA9A-42DF-BB64-2ECE864E41E9}"/>
            </a:ext>
          </a:extLst>
        </xdr:cNvPr>
        <xdr:cNvSpPr txBox="1"/>
      </xdr:nvSpPr>
      <xdr:spPr>
        <a:xfrm>
          <a:off x="339725" y="1678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3C950A13-AD0E-48E1-BE8E-A53638812B76}"/>
            </a:ext>
          </a:extLst>
        </xdr:cNvPr>
        <xdr:cNvCxnSpPr/>
      </xdr:nvCxnSpPr>
      <xdr:spPr>
        <a:xfrm>
          <a:off x="685800" y="16554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6" name="テキスト ボックス 395">
          <a:extLst>
            <a:ext uri="{FF2B5EF4-FFF2-40B4-BE49-F238E27FC236}">
              <a16:creationId xmlns:a16="http://schemas.microsoft.com/office/drawing/2014/main" id="{2B9F13D0-613E-48C9-9B95-8BB8D487496C}"/>
            </a:ext>
          </a:extLst>
        </xdr:cNvPr>
        <xdr:cNvSpPr txBox="1"/>
      </xdr:nvSpPr>
      <xdr:spPr>
        <a:xfrm>
          <a:off x="339725" y="16418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798FB4B3-E555-45FC-B5AB-2FC34D5E0BA3}"/>
            </a:ext>
          </a:extLst>
        </xdr:cNvPr>
        <xdr:cNvCxnSpPr/>
      </xdr:nvCxnSpPr>
      <xdr:spPr>
        <a:xfrm>
          <a:off x="6858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5905"/>
    <xdr:sp macro="" textlink="">
      <xdr:nvSpPr>
        <xdr:cNvPr id="398" name="テキスト ボックス 397">
          <a:extLst>
            <a:ext uri="{FF2B5EF4-FFF2-40B4-BE49-F238E27FC236}">
              <a16:creationId xmlns:a16="http://schemas.microsoft.com/office/drawing/2014/main" id="{E5182300-E906-40DC-B0AD-FAE8181D8929}"/>
            </a:ext>
          </a:extLst>
        </xdr:cNvPr>
        <xdr:cNvSpPr txBox="1"/>
      </xdr:nvSpPr>
      <xdr:spPr>
        <a:xfrm>
          <a:off x="339725" y="160566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E600A93D-C20B-4A65-99CA-2CD73319F5C6}"/>
            </a:ext>
          </a:extLst>
        </xdr:cNvPr>
        <xdr:cNvCxnSpPr/>
      </xdr:nvCxnSpPr>
      <xdr:spPr>
        <a:xfrm>
          <a:off x="6858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5915" cy="259080"/>
    <xdr:sp macro="" textlink="">
      <xdr:nvSpPr>
        <xdr:cNvPr id="400" name="テキスト ボックス 399">
          <a:extLst>
            <a:ext uri="{FF2B5EF4-FFF2-40B4-BE49-F238E27FC236}">
              <a16:creationId xmlns:a16="http://schemas.microsoft.com/office/drawing/2014/main" id="{F46FA97D-9F95-4BA5-9DD0-904F9DF95401}"/>
            </a:ext>
          </a:extLst>
        </xdr:cNvPr>
        <xdr:cNvSpPr txBox="1"/>
      </xdr:nvSpPr>
      <xdr:spPr>
        <a:xfrm>
          <a:off x="387985" y="15704185"/>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4F0131F8-7483-48C8-8D08-3ACFE8CC8E5C}"/>
            </a:ext>
          </a:extLst>
        </xdr:cNvPr>
        <xdr:cNvSpPr/>
      </xdr:nvSpPr>
      <xdr:spPr>
        <a:xfrm>
          <a:off x="6858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15240</xdr:rowOff>
    </xdr:from>
    <xdr:to>
      <xdr:col>24</xdr:col>
      <xdr:colOff>62865</xdr:colOff>
      <xdr:row>107</xdr:row>
      <xdr:rowOff>118110</xdr:rowOff>
    </xdr:to>
    <xdr:cxnSp macro="">
      <xdr:nvCxnSpPr>
        <xdr:cNvPr id="402" name="直線コネクタ 401">
          <a:extLst>
            <a:ext uri="{FF2B5EF4-FFF2-40B4-BE49-F238E27FC236}">
              <a16:creationId xmlns:a16="http://schemas.microsoft.com/office/drawing/2014/main" id="{1E09DACC-4C2F-4148-AFA6-1ED822BBCCFB}"/>
            </a:ext>
          </a:extLst>
        </xdr:cNvPr>
        <xdr:cNvCxnSpPr/>
      </xdr:nvCxnSpPr>
      <xdr:spPr>
        <a:xfrm flipV="1">
          <a:off x="4180840" y="16366490"/>
          <a:ext cx="0" cy="1080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121920</xdr:rowOff>
    </xdr:from>
    <xdr:ext cx="405130" cy="255905"/>
    <xdr:sp macro="" textlink="">
      <xdr:nvSpPr>
        <xdr:cNvPr id="403" name="【市民会館】&#10;有形固定資産減価償却率最小値テキスト">
          <a:extLst>
            <a:ext uri="{FF2B5EF4-FFF2-40B4-BE49-F238E27FC236}">
              <a16:creationId xmlns:a16="http://schemas.microsoft.com/office/drawing/2014/main" id="{EA6FACC0-BB0F-48EA-B9BE-3AED1670651D}"/>
            </a:ext>
          </a:extLst>
        </xdr:cNvPr>
        <xdr:cNvSpPr txBox="1"/>
      </xdr:nvSpPr>
      <xdr:spPr>
        <a:xfrm>
          <a:off x="4219575" y="174510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118110</xdr:rowOff>
    </xdr:from>
    <xdr:to>
      <xdr:col>24</xdr:col>
      <xdr:colOff>152400</xdr:colOff>
      <xdr:row>107</xdr:row>
      <xdr:rowOff>118110</xdr:rowOff>
    </xdr:to>
    <xdr:cxnSp macro="">
      <xdr:nvCxnSpPr>
        <xdr:cNvPr id="404" name="直線コネクタ 403">
          <a:extLst>
            <a:ext uri="{FF2B5EF4-FFF2-40B4-BE49-F238E27FC236}">
              <a16:creationId xmlns:a16="http://schemas.microsoft.com/office/drawing/2014/main" id="{BE55CA15-6D99-427C-8E48-F7D867A384F7}"/>
            </a:ext>
          </a:extLst>
        </xdr:cNvPr>
        <xdr:cNvCxnSpPr/>
      </xdr:nvCxnSpPr>
      <xdr:spPr>
        <a:xfrm>
          <a:off x="4105275" y="17447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133350</xdr:rowOff>
    </xdr:from>
    <xdr:ext cx="405130" cy="255905"/>
    <xdr:sp macro="" textlink="">
      <xdr:nvSpPr>
        <xdr:cNvPr id="405" name="【市民会館】&#10;有形固定資産減価償却率最大値テキスト">
          <a:extLst>
            <a:ext uri="{FF2B5EF4-FFF2-40B4-BE49-F238E27FC236}">
              <a16:creationId xmlns:a16="http://schemas.microsoft.com/office/drawing/2014/main" id="{89C880FE-F707-48A3-BBF5-A4E043EF72A4}"/>
            </a:ext>
          </a:extLst>
        </xdr:cNvPr>
        <xdr:cNvSpPr txBox="1"/>
      </xdr:nvSpPr>
      <xdr:spPr>
        <a:xfrm>
          <a:off x="4219575" y="161639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15240</xdr:rowOff>
    </xdr:from>
    <xdr:to>
      <xdr:col>24</xdr:col>
      <xdr:colOff>152400</xdr:colOff>
      <xdr:row>101</xdr:row>
      <xdr:rowOff>15240</xdr:rowOff>
    </xdr:to>
    <xdr:cxnSp macro="">
      <xdr:nvCxnSpPr>
        <xdr:cNvPr id="406" name="直線コネクタ 405">
          <a:extLst>
            <a:ext uri="{FF2B5EF4-FFF2-40B4-BE49-F238E27FC236}">
              <a16:creationId xmlns:a16="http://schemas.microsoft.com/office/drawing/2014/main" id="{98D33631-F42A-4635-98C0-E87953249792}"/>
            </a:ext>
          </a:extLst>
        </xdr:cNvPr>
        <xdr:cNvCxnSpPr/>
      </xdr:nvCxnSpPr>
      <xdr:spPr>
        <a:xfrm>
          <a:off x="4105275" y="16366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55245</xdr:rowOff>
    </xdr:from>
    <xdr:ext cx="405130" cy="255905"/>
    <xdr:sp macro="" textlink="">
      <xdr:nvSpPr>
        <xdr:cNvPr id="407" name="【市民会館】&#10;有形固定資産減価償却率平均値テキスト">
          <a:extLst>
            <a:ext uri="{FF2B5EF4-FFF2-40B4-BE49-F238E27FC236}">
              <a16:creationId xmlns:a16="http://schemas.microsoft.com/office/drawing/2014/main" id="{864E8D8D-FAF5-45CF-9A9F-7ABD29557339}"/>
            </a:ext>
          </a:extLst>
        </xdr:cNvPr>
        <xdr:cNvSpPr txBox="1"/>
      </xdr:nvSpPr>
      <xdr:spPr>
        <a:xfrm>
          <a:off x="4219575" y="1673352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76835</xdr:rowOff>
    </xdr:from>
    <xdr:to>
      <xdr:col>24</xdr:col>
      <xdr:colOff>114300</xdr:colOff>
      <xdr:row>104</xdr:row>
      <xdr:rowOff>6985</xdr:rowOff>
    </xdr:to>
    <xdr:sp macro="" textlink="">
      <xdr:nvSpPr>
        <xdr:cNvPr id="408" name="フローチャート: 判断 407">
          <a:extLst>
            <a:ext uri="{FF2B5EF4-FFF2-40B4-BE49-F238E27FC236}">
              <a16:creationId xmlns:a16="http://schemas.microsoft.com/office/drawing/2014/main" id="{297A2256-63DA-4305-AEC6-C4BBFC04465E}"/>
            </a:ext>
          </a:extLst>
        </xdr:cNvPr>
        <xdr:cNvSpPr/>
      </xdr:nvSpPr>
      <xdr:spPr>
        <a:xfrm>
          <a:off x="4124325" y="167551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86360</xdr:rowOff>
    </xdr:from>
    <xdr:to>
      <xdr:col>20</xdr:col>
      <xdr:colOff>38100</xdr:colOff>
      <xdr:row>104</xdr:row>
      <xdr:rowOff>16510</xdr:rowOff>
    </xdr:to>
    <xdr:sp macro="" textlink="">
      <xdr:nvSpPr>
        <xdr:cNvPr id="409" name="フローチャート: 判断 408">
          <a:extLst>
            <a:ext uri="{FF2B5EF4-FFF2-40B4-BE49-F238E27FC236}">
              <a16:creationId xmlns:a16="http://schemas.microsoft.com/office/drawing/2014/main" id="{CE05CDCA-7FA9-422F-A754-B2798CC1CD68}"/>
            </a:ext>
          </a:extLst>
        </xdr:cNvPr>
        <xdr:cNvSpPr/>
      </xdr:nvSpPr>
      <xdr:spPr>
        <a:xfrm>
          <a:off x="3381375" y="167614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0" name="フローチャート: 判断 409">
          <a:extLst>
            <a:ext uri="{FF2B5EF4-FFF2-40B4-BE49-F238E27FC236}">
              <a16:creationId xmlns:a16="http://schemas.microsoft.com/office/drawing/2014/main" id="{4DA8AA79-F83F-4C04-A176-2E60C3FA1B67}"/>
            </a:ext>
          </a:extLst>
        </xdr:cNvPr>
        <xdr:cNvSpPr/>
      </xdr:nvSpPr>
      <xdr:spPr>
        <a:xfrm>
          <a:off x="2571750" y="167049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55880</xdr:rowOff>
    </xdr:from>
    <xdr:to>
      <xdr:col>10</xdr:col>
      <xdr:colOff>165100</xdr:colOff>
      <xdr:row>103</xdr:row>
      <xdr:rowOff>157480</xdr:rowOff>
    </xdr:to>
    <xdr:sp macro="" textlink="">
      <xdr:nvSpPr>
        <xdr:cNvPr id="411" name="フローチャート: 判断 410">
          <a:extLst>
            <a:ext uri="{FF2B5EF4-FFF2-40B4-BE49-F238E27FC236}">
              <a16:creationId xmlns:a16="http://schemas.microsoft.com/office/drawing/2014/main" id="{909A8720-E5D3-4AB5-8F6E-124B4C79E14E}"/>
            </a:ext>
          </a:extLst>
        </xdr:cNvPr>
        <xdr:cNvSpPr/>
      </xdr:nvSpPr>
      <xdr:spPr>
        <a:xfrm>
          <a:off x="1781175" y="167341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36830</xdr:rowOff>
    </xdr:from>
    <xdr:to>
      <xdr:col>6</xdr:col>
      <xdr:colOff>38100</xdr:colOff>
      <xdr:row>103</xdr:row>
      <xdr:rowOff>138430</xdr:rowOff>
    </xdr:to>
    <xdr:sp macro="" textlink="">
      <xdr:nvSpPr>
        <xdr:cNvPr id="412" name="フローチャート: 判断 411">
          <a:extLst>
            <a:ext uri="{FF2B5EF4-FFF2-40B4-BE49-F238E27FC236}">
              <a16:creationId xmlns:a16="http://schemas.microsoft.com/office/drawing/2014/main" id="{1DE12EAA-AD3A-4990-8D15-0C6630E4393B}"/>
            </a:ext>
          </a:extLst>
        </xdr:cNvPr>
        <xdr:cNvSpPr/>
      </xdr:nvSpPr>
      <xdr:spPr>
        <a:xfrm>
          <a:off x="981075" y="167151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F434AE6E-0A69-49B7-B71E-FE6FDF6E3D7E}"/>
            </a:ext>
          </a:extLst>
        </xdr:cNvPr>
        <xdr:cNvSpPr txBox="1"/>
      </xdr:nvSpPr>
      <xdr:spPr>
        <a:xfrm>
          <a:off x="40100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69D202F0-AE7C-4E02-84B0-EDEFBEDCA92E}"/>
            </a:ext>
          </a:extLst>
        </xdr:cNvPr>
        <xdr:cNvSpPr txBox="1"/>
      </xdr:nvSpPr>
      <xdr:spPr>
        <a:xfrm>
          <a:off x="32575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17DEE102-F348-4394-8A1C-BC6BB41D264E}"/>
            </a:ext>
          </a:extLst>
        </xdr:cNvPr>
        <xdr:cNvSpPr txBox="1"/>
      </xdr:nvSpPr>
      <xdr:spPr>
        <a:xfrm>
          <a:off x="24479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1F8BAD9-3486-4E1D-81E1-FF0A136BF1FA}"/>
            </a:ext>
          </a:extLst>
        </xdr:cNvPr>
        <xdr:cNvSpPr txBox="1"/>
      </xdr:nvSpPr>
      <xdr:spPr>
        <a:xfrm>
          <a:off x="1657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4ABED138-7C1B-46B8-BE5D-6978C0BBA96D}"/>
            </a:ext>
          </a:extLst>
        </xdr:cNvPr>
        <xdr:cNvSpPr txBox="1"/>
      </xdr:nvSpPr>
      <xdr:spPr>
        <a:xfrm>
          <a:off x="857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8" name="楕円 417">
          <a:extLst>
            <a:ext uri="{FF2B5EF4-FFF2-40B4-BE49-F238E27FC236}">
              <a16:creationId xmlns:a16="http://schemas.microsoft.com/office/drawing/2014/main" id="{8F637623-1240-480C-86DE-451E58E0B158}"/>
            </a:ext>
          </a:extLst>
        </xdr:cNvPr>
        <xdr:cNvSpPr/>
      </xdr:nvSpPr>
      <xdr:spPr>
        <a:xfrm>
          <a:off x="4124325" y="16744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86360</xdr:rowOff>
    </xdr:from>
    <xdr:ext cx="405130" cy="255905"/>
    <xdr:sp macro="" textlink="">
      <xdr:nvSpPr>
        <xdr:cNvPr id="419" name="【市民会館】&#10;有形固定資産減価償却率該当値テキスト">
          <a:extLst>
            <a:ext uri="{FF2B5EF4-FFF2-40B4-BE49-F238E27FC236}">
              <a16:creationId xmlns:a16="http://schemas.microsoft.com/office/drawing/2014/main" id="{A52BCD00-2BB3-4D04-B0C4-5332B34C67CA}"/>
            </a:ext>
          </a:extLst>
        </xdr:cNvPr>
        <xdr:cNvSpPr txBox="1"/>
      </xdr:nvSpPr>
      <xdr:spPr>
        <a:xfrm>
          <a:off x="4219575" y="165995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102</xdr:row>
      <xdr:rowOff>151130</xdr:rowOff>
    </xdr:from>
    <xdr:to>
      <xdr:col>20</xdr:col>
      <xdr:colOff>38100</xdr:colOff>
      <xdr:row>103</xdr:row>
      <xdr:rowOff>81280</xdr:rowOff>
    </xdr:to>
    <xdr:sp macro="" textlink="">
      <xdr:nvSpPr>
        <xdr:cNvPr id="420" name="楕円 419">
          <a:extLst>
            <a:ext uri="{FF2B5EF4-FFF2-40B4-BE49-F238E27FC236}">
              <a16:creationId xmlns:a16="http://schemas.microsoft.com/office/drawing/2014/main" id="{15B89017-094A-4CA9-8345-1F71423D450C}"/>
            </a:ext>
          </a:extLst>
        </xdr:cNvPr>
        <xdr:cNvSpPr/>
      </xdr:nvSpPr>
      <xdr:spPr>
        <a:xfrm>
          <a:off x="3381375" y="166674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30480</xdr:rowOff>
    </xdr:from>
    <xdr:to>
      <xdr:col>24</xdr:col>
      <xdr:colOff>63500</xdr:colOff>
      <xdr:row>103</xdr:row>
      <xdr:rowOff>114300</xdr:rowOff>
    </xdr:to>
    <xdr:cxnSp macro="">
      <xdr:nvCxnSpPr>
        <xdr:cNvPr id="421" name="直線コネクタ 420">
          <a:extLst>
            <a:ext uri="{FF2B5EF4-FFF2-40B4-BE49-F238E27FC236}">
              <a16:creationId xmlns:a16="http://schemas.microsoft.com/office/drawing/2014/main" id="{F96351D5-3B91-4E85-8D04-D305AD60F857}"/>
            </a:ext>
          </a:extLst>
        </xdr:cNvPr>
        <xdr:cNvCxnSpPr/>
      </xdr:nvCxnSpPr>
      <xdr:spPr>
        <a:xfrm>
          <a:off x="3429000" y="16705580"/>
          <a:ext cx="75247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109220</xdr:rowOff>
    </xdr:from>
    <xdr:to>
      <xdr:col>15</xdr:col>
      <xdr:colOff>101600</xdr:colOff>
      <xdr:row>103</xdr:row>
      <xdr:rowOff>39370</xdr:rowOff>
    </xdr:to>
    <xdr:sp macro="" textlink="">
      <xdr:nvSpPr>
        <xdr:cNvPr id="422" name="楕円 421">
          <a:extLst>
            <a:ext uri="{FF2B5EF4-FFF2-40B4-BE49-F238E27FC236}">
              <a16:creationId xmlns:a16="http://schemas.microsoft.com/office/drawing/2014/main" id="{7F5059B8-B3D5-46FC-9DDD-B0F7C8E0B235}"/>
            </a:ext>
          </a:extLst>
        </xdr:cNvPr>
        <xdr:cNvSpPr/>
      </xdr:nvSpPr>
      <xdr:spPr>
        <a:xfrm>
          <a:off x="2571750" y="166223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160020</xdr:rowOff>
    </xdr:from>
    <xdr:to>
      <xdr:col>19</xdr:col>
      <xdr:colOff>177800</xdr:colOff>
      <xdr:row>103</xdr:row>
      <xdr:rowOff>30480</xdr:rowOff>
    </xdr:to>
    <xdr:cxnSp macro="">
      <xdr:nvCxnSpPr>
        <xdr:cNvPr id="423" name="直線コネクタ 422">
          <a:extLst>
            <a:ext uri="{FF2B5EF4-FFF2-40B4-BE49-F238E27FC236}">
              <a16:creationId xmlns:a16="http://schemas.microsoft.com/office/drawing/2014/main" id="{D9ADA9A3-B277-4BD4-A514-2B7160411693}"/>
            </a:ext>
          </a:extLst>
        </xdr:cNvPr>
        <xdr:cNvCxnSpPr/>
      </xdr:nvCxnSpPr>
      <xdr:spPr>
        <a:xfrm>
          <a:off x="2619375" y="16679545"/>
          <a:ext cx="8096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67310</xdr:rowOff>
    </xdr:from>
    <xdr:to>
      <xdr:col>10</xdr:col>
      <xdr:colOff>165100</xdr:colOff>
      <xdr:row>102</xdr:row>
      <xdr:rowOff>168910</xdr:rowOff>
    </xdr:to>
    <xdr:sp macro="" textlink="">
      <xdr:nvSpPr>
        <xdr:cNvPr id="424" name="楕円 423">
          <a:extLst>
            <a:ext uri="{FF2B5EF4-FFF2-40B4-BE49-F238E27FC236}">
              <a16:creationId xmlns:a16="http://schemas.microsoft.com/office/drawing/2014/main" id="{2750EEE8-7553-490B-9E47-D71BB0F1DC0A}"/>
            </a:ext>
          </a:extLst>
        </xdr:cNvPr>
        <xdr:cNvSpPr/>
      </xdr:nvSpPr>
      <xdr:spPr>
        <a:xfrm>
          <a:off x="1781175" y="165804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118110</xdr:rowOff>
    </xdr:from>
    <xdr:to>
      <xdr:col>15</xdr:col>
      <xdr:colOff>50800</xdr:colOff>
      <xdr:row>102</xdr:row>
      <xdr:rowOff>160020</xdr:rowOff>
    </xdr:to>
    <xdr:cxnSp macro="">
      <xdr:nvCxnSpPr>
        <xdr:cNvPr id="425" name="直線コネクタ 424">
          <a:extLst>
            <a:ext uri="{FF2B5EF4-FFF2-40B4-BE49-F238E27FC236}">
              <a16:creationId xmlns:a16="http://schemas.microsoft.com/office/drawing/2014/main" id="{41F15AFF-0AD1-4828-96E6-8A60BB99970B}"/>
            </a:ext>
          </a:extLst>
        </xdr:cNvPr>
        <xdr:cNvCxnSpPr/>
      </xdr:nvCxnSpPr>
      <xdr:spPr>
        <a:xfrm>
          <a:off x="1828800" y="16637635"/>
          <a:ext cx="79057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25400</xdr:rowOff>
    </xdr:from>
    <xdr:to>
      <xdr:col>6</xdr:col>
      <xdr:colOff>38100</xdr:colOff>
      <xdr:row>102</xdr:row>
      <xdr:rowOff>127000</xdr:rowOff>
    </xdr:to>
    <xdr:sp macro="" textlink="">
      <xdr:nvSpPr>
        <xdr:cNvPr id="426" name="楕円 425">
          <a:extLst>
            <a:ext uri="{FF2B5EF4-FFF2-40B4-BE49-F238E27FC236}">
              <a16:creationId xmlns:a16="http://schemas.microsoft.com/office/drawing/2014/main" id="{4A2EC0FD-1AF0-4FF3-98B3-E035CD94A8E0}"/>
            </a:ext>
          </a:extLst>
        </xdr:cNvPr>
        <xdr:cNvSpPr/>
      </xdr:nvSpPr>
      <xdr:spPr>
        <a:xfrm>
          <a:off x="981075" y="16544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76200</xdr:rowOff>
    </xdr:from>
    <xdr:to>
      <xdr:col>10</xdr:col>
      <xdr:colOff>114300</xdr:colOff>
      <xdr:row>102</xdr:row>
      <xdr:rowOff>118110</xdr:rowOff>
    </xdr:to>
    <xdr:cxnSp macro="">
      <xdr:nvCxnSpPr>
        <xdr:cNvPr id="427" name="直線コネクタ 426">
          <a:extLst>
            <a:ext uri="{FF2B5EF4-FFF2-40B4-BE49-F238E27FC236}">
              <a16:creationId xmlns:a16="http://schemas.microsoft.com/office/drawing/2014/main" id="{5839A068-8C53-4FE6-8444-0729F2526B06}"/>
            </a:ext>
          </a:extLst>
        </xdr:cNvPr>
        <xdr:cNvCxnSpPr/>
      </xdr:nvCxnSpPr>
      <xdr:spPr>
        <a:xfrm>
          <a:off x="1028700" y="16592550"/>
          <a:ext cx="8001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7620</xdr:rowOff>
    </xdr:from>
    <xdr:ext cx="405130" cy="255905"/>
    <xdr:sp macro="" textlink="">
      <xdr:nvSpPr>
        <xdr:cNvPr id="428" name="n_1aveValue【市民会館】&#10;有形固定資産減価償却率">
          <a:extLst>
            <a:ext uri="{FF2B5EF4-FFF2-40B4-BE49-F238E27FC236}">
              <a16:creationId xmlns:a16="http://schemas.microsoft.com/office/drawing/2014/main" id="{758D22E6-B939-480B-86C8-BA3256A991D6}"/>
            </a:ext>
          </a:extLst>
        </xdr:cNvPr>
        <xdr:cNvSpPr txBox="1"/>
      </xdr:nvSpPr>
      <xdr:spPr>
        <a:xfrm>
          <a:off x="3239135" y="168509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116205</xdr:rowOff>
    </xdr:from>
    <xdr:ext cx="401955" cy="259080"/>
    <xdr:sp macro="" textlink="">
      <xdr:nvSpPr>
        <xdr:cNvPr id="429" name="n_2aveValue【市民会館】&#10;有形固定資産減価償却率">
          <a:extLst>
            <a:ext uri="{FF2B5EF4-FFF2-40B4-BE49-F238E27FC236}">
              <a16:creationId xmlns:a16="http://schemas.microsoft.com/office/drawing/2014/main" id="{5B1756D3-B066-4AB0-878E-187BF7696197}"/>
            </a:ext>
          </a:extLst>
        </xdr:cNvPr>
        <xdr:cNvSpPr txBox="1"/>
      </xdr:nvSpPr>
      <xdr:spPr>
        <a:xfrm>
          <a:off x="2439035" y="167944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148590</xdr:rowOff>
    </xdr:from>
    <xdr:ext cx="401955" cy="259080"/>
    <xdr:sp macro="" textlink="">
      <xdr:nvSpPr>
        <xdr:cNvPr id="430" name="n_3aveValue【市民会館】&#10;有形固定資産減価償却率">
          <a:extLst>
            <a:ext uri="{FF2B5EF4-FFF2-40B4-BE49-F238E27FC236}">
              <a16:creationId xmlns:a16="http://schemas.microsoft.com/office/drawing/2014/main" id="{D29B043A-C836-4FCE-A73D-A19CF1390540}"/>
            </a:ext>
          </a:extLst>
        </xdr:cNvPr>
        <xdr:cNvSpPr txBox="1"/>
      </xdr:nvSpPr>
      <xdr:spPr>
        <a:xfrm>
          <a:off x="1648460" y="168236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129540</xdr:rowOff>
    </xdr:from>
    <xdr:ext cx="401955" cy="259080"/>
    <xdr:sp macro="" textlink="">
      <xdr:nvSpPr>
        <xdr:cNvPr id="431" name="n_4aveValue【市民会館】&#10;有形固定資産減価償却率">
          <a:extLst>
            <a:ext uri="{FF2B5EF4-FFF2-40B4-BE49-F238E27FC236}">
              <a16:creationId xmlns:a16="http://schemas.microsoft.com/office/drawing/2014/main" id="{1336D99D-708F-4DBE-9075-6BCE3A60872D}"/>
            </a:ext>
          </a:extLst>
        </xdr:cNvPr>
        <xdr:cNvSpPr txBox="1"/>
      </xdr:nvSpPr>
      <xdr:spPr>
        <a:xfrm>
          <a:off x="848360" y="168046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101</xdr:row>
      <xdr:rowOff>97790</xdr:rowOff>
    </xdr:from>
    <xdr:ext cx="405130" cy="255905"/>
    <xdr:sp macro="" textlink="">
      <xdr:nvSpPr>
        <xdr:cNvPr id="432" name="n_1mainValue【市民会館】&#10;有形固定資産減価償却率">
          <a:extLst>
            <a:ext uri="{FF2B5EF4-FFF2-40B4-BE49-F238E27FC236}">
              <a16:creationId xmlns:a16="http://schemas.microsoft.com/office/drawing/2014/main" id="{04CACAD5-D91A-4F4A-8BCC-AFFF0920CDE4}"/>
            </a:ext>
          </a:extLst>
        </xdr:cNvPr>
        <xdr:cNvSpPr txBox="1"/>
      </xdr:nvSpPr>
      <xdr:spPr>
        <a:xfrm>
          <a:off x="3239135" y="164522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101</xdr:row>
      <xdr:rowOff>55880</xdr:rowOff>
    </xdr:from>
    <xdr:ext cx="401955" cy="259080"/>
    <xdr:sp macro="" textlink="">
      <xdr:nvSpPr>
        <xdr:cNvPr id="433" name="n_2mainValue【市民会館】&#10;有形固定資産減価償却率">
          <a:extLst>
            <a:ext uri="{FF2B5EF4-FFF2-40B4-BE49-F238E27FC236}">
              <a16:creationId xmlns:a16="http://schemas.microsoft.com/office/drawing/2014/main" id="{9515199C-DD49-4FCD-9E88-61E3EE67114E}"/>
            </a:ext>
          </a:extLst>
        </xdr:cNvPr>
        <xdr:cNvSpPr txBox="1"/>
      </xdr:nvSpPr>
      <xdr:spPr>
        <a:xfrm>
          <a:off x="2439035" y="164103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13970</xdr:rowOff>
    </xdr:from>
    <xdr:ext cx="401955" cy="259080"/>
    <xdr:sp macro="" textlink="">
      <xdr:nvSpPr>
        <xdr:cNvPr id="434" name="n_3mainValue【市民会館】&#10;有形固定資産減価償却率">
          <a:extLst>
            <a:ext uri="{FF2B5EF4-FFF2-40B4-BE49-F238E27FC236}">
              <a16:creationId xmlns:a16="http://schemas.microsoft.com/office/drawing/2014/main" id="{5D727852-ECE6-4A8E-A251-36E1C7239FF2}"/>
            </a:ext>
          </a:extLst>
        </xdr:cNvPr>
        <xdr:cNvSpPr txBox="1"/>
      </xdr:nvSpPr>
      <xdr:spPr>
        <a:xfrm>
          <a:off x="1648460" y="163652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100</xdr:row>
      <xdr:rowOff>143510</xdr:rowOff>
    </xdr:from>
    <xdr:ext cx="401955" cy="255905"/>
    <xdr:sp macro="" textlink="">
      <xdr:nvSpPr>
        <xdr:cNvPr id="435" name="n_4mainValue【市民会館】&#10;有形固定資産減価償却率">
          <a:extLst>
            <a:ext uri="{FF2B5EF4-FFF2-40B4-BE49-F238E27FC236}">
              <a16:creationId xmlns:a16="http://schemas.microsoft.com/office/drawing/2014/main" id="{911B8441-47BD-47B9-8546-FD5FD4F18626}"/>
            </a:ext>
          </a:extLst>
        </xdr:cNvPr>
        <xdr:cNvSpPr txBox="1"/>
      </xdr:nvSpPr>
      <xdr:spPr>
        <a:xfrm>
          <a:off x="848360" y="163328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124C15C6-FAFC-49A5-B7BE-DB6D964C57B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89CE345D-0030-41CA-97CB-E4DD542BBEC1}"/>
            </a:ext>
          </a:extLst>
        </xdr:cNvPr>
        <xdr:cNvSpPr/>
      </xdr:nvSpPr>
      <xdr:spPr>
        <a:xfrm>
          <a:off x="6067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85BFE283-0179-4198-9682-EE41E1AA468D}"/>
            </a:ext>
          </a:extLst>
        </xdr:cNvPr>
        <xdr:cNvSpPr/>
      </xdr:nvSpPr>
      <xdr:spPr>
        <a:xfrm>
          <a:off x="6067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771F371D-7D24-4C56-BB3C-0D0D8B202DDC}"/>
            </a:ext>
          </a:extLst>
        </xdr:cNvPr>
        <xdr:cNvSpPr/>
      </xdr:nvSpPr>
      <xdr:spPr>
        <a:xfrm>
          <a:off x="698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A6E442B8-B10B-4D32-9E82-8F09BD27DBA0}"/>
            </a:ext>
          </a:extLst>
        </xdr:cNvPr>
        <xdr:cNvSpPr/>
      </xdr:nvSpPr>
      <xdr:spPr>
        <a:xfrm>
          <a:off x="698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2AEFAEBB-006A-4AC2-A554-06F87A77E7CB}"/>
            </a:ext>
          </a:extLst>
        </xdr:cNvPr>
        <xdr:cNvSpPr/>
      </xdr:nvSpPr>
      <xdr:spPr>
        <a:xfrm>
          <a:off x="8010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F3729D9D-3613-4D63-83AA-27D1CA68EDD5}"/>
            </a:ext>
          </a:extLst>
        </xdr:cNvPr>
        <xdr:cNvSpPr/>
      </xdr:nvSpPr>
      <xdr:spPr>
        <a:xfrm>
          <a:off x="8010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DFC62EFA-80E4-4D1C-A10B-1F1A040DC0FB}"/>
            </a:ext>
          </a:extLst>
        </xdr:cNvPr>
        <xdr:cNvSpPr/>
      </xdr:nvSpPr>
      <xdr:spPr>
        <a:xfrm>
          <a:off x="59531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710" cy="225425"/>
    <xdr:sp macro="" textlink="">
      <xdr:nvSpPr>
        <xdr:cNvPr id="444" name="テキスト ボックス 443">
          <a:extLst>
            <a:ext uri="{FF2B5EF4-FFF2-40B4-BE49-F238E27FC236}">
              <a16:creationId xmlns:a16="http://schemas.microsoft.com/office/drawing/2014/main" id="{49C4790C-DA75-48C5-A3CC-653CBF7E6100}"/>
            </a:ext>
          </a:extLst>
        </xdr:cNvPr>
        <xdr:cNvSpPr txBox="1"/>
      </xdr:nvSpPr>
      <xdr:spPr>
        <a:xfrm>
          <a:off x="5915025" y="156591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DB96F388-7655-491F-A344-152B2CB1D812}"/>
            </a:ext>
          </a:extLst>
        </xdr:cNvPr>
        <xdr:cNvCxnSpPr/>
      </xdr:nvCxnSpPr>
      <xdr:spPr>
        <a:xfrm>
          <a:off x="5953125" y="17992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46" name="直線コネクタ 445">
          <a:extLst>
            <a:ext uri="{FF2B5EF4-FFF2-40B4-BE49-F238E27FC236}">
              <a16:creationId xmlns:a16="http://schemas.microsoft.com/office/drawing/2014/main" id="{6D9543A3-F743-470F-84BA-C5E6C7ABF88A}"/>
            </a:ext>
          </a:extLst>
        </xdr:cNvPr>
        <xdr:cNvCxnSpPr/>
      </xdr:nvCxnSpPr>
      <xdr:spPr>
        <a:xfrm>
          <a:off x="5953125" y="176853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4185" cy="255905"/>
    <xdr:sp macro="" textlink="">
      <xdr:nvSpPr>
        <xdr:cNvPr id="447" name="テキスト ボックス 446">
          <a:extLst>
            <a:ext uri="{FF2B5EF4-FFF2-40B4-BE49-F238E27FC236}">
              <a16:creationId xmlns:a16="http://schemas.microsoft.com/office/drawing/2014/main" id="{4ECEEBB6-028F-45A8-9B58-AB10ABE3CC90}"/>
            </a:ext>
          </a:extLst>
        </xdr:cNvPr>
        <xdr:cNvSpPr txBox="1"/>
      </xdr:nvSpPr>
      <xdr:spPr>
        <a:xfrm>
          <a:off x="5527040" y="175558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48" name="直線コネクタ 447">
          <a:extLst>
            <a:ext uri="{FF2B5EF4-FFF2-40B4-BE49-F238E27FC236}">
              <a16:creationId xmlns:a16="http://schemas.microsoft.com/office/drawing/2014/main" id="{20B91112-CC56-4021-9FAA-AAA9D7AD830B}"/>
            </a:ext>
          </a:extLst>
        </xdr:cNvPr>
        <xdr:cNvCxnSpPr/>
      </xdr:nvCxnSpPr>
      <xdr:spPr>
        <a:xfrm>
          <a:off x="5953125" y="173748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4185" cy="259080"/>
    <xdr:sp macro="" textlink="">
      <xdr:nvSpPr>
        <xdr:cNvPr id="449" name="テキスト ボックス 448">
          <a:extLst>
            <a:ext uri="{FF2B5EF4-FFF2-40B4-BE49-F238E27FC236}">
              <a16:creationId xmlns:a16="http://schemas.microsoft.com/office/drawing/2014/main" id="{C55381C4-69B9-4D50-90FB-BFE1712157E2}"/>
            </a:ext>
          </a:extLst>
        </xdr:cNvPr>
        <xdr:cNvSpPr txBox="1"/>
      </xdr:nvSpPr>
      <xdr:spPr>
        <a:xfrm>
          <a:off x="5527040" y="172478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50" name="直線コネクタ 449">
          <a:extLst>
            <a:ext uri="{FF2B5EF4-FFF2-40B4-BE49-F238E27FC236}">
              <a16:creationId xmlns:a16="http://schemas.microsoft.com/office/drawing/2014/main" id="{0BAFAED1-6E12-4711-BB6A-7ABE32E6099E}"/>
            </a:ext>
          </a:extLst>
        </xdr:cNvPr>
        <xdr:cNvCxnSpPr/>
      </xdr:nvCxnSpPr>
      <xdr:spPr>
        <a:xfrm>
          <a:off x="5953125" y="17066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4185" cy="255905"/>
    <xdr:sp macro="" textlink="">
      <xdr:nvSpPr>
        <xdr:cNvPr id="451" name="テキスト ボックス 450">
          <a:extLst>
            <a:ext uri="{FF2B5EF4-FFF2-40B4-BE49-F238E27FC236}">
              <a16:creationId xmlns:a16="http://schemas.microsoft.com/office/drawing/2014/main" id="{6E737F26-8344-4CC5-9F16-6E844A4A525A}"/>
            </a:ext>
          </a:extLst>
        </xdr:cNvPr>
        <xdr:cNvSpPr txBox="1"/>
      </xdr:nvSpPr>
      <xdr:spPr>
        <a:xfrm>
          <a:off x="5527040" y="169379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52" name="直線コネクタ 451">
          <a:extLst>
            <a:ext uri="{FF2B5EF4-FFF2-40B4-BE49-F238E27FC236}">
              <a16:creationId xmlns:a16="http://schemas.microsoft.com/office/drawing/2014/main" id="{9EF69EAA-B15F-4FE8-B7AE-16A61E56127A}"/>
            </a:ext>
          </a:extLst>
        </xdr:cNvPr>
        <xdr:cNvCxnSpPr/>
      </xdr:nvCxnSpPr>
      <xdr:spPr>
        <a:xfrm>
          <a:off x="5953125" y="16765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4185" cy="258445"/>
    <xdr:sp macro="" textlink="">
      <xdr:nvSpPr>
        <xdr:cNvPr id="453" name="テキスト ボックス 452">
          <a:extLst>
            <a:ext uri="{FF2B5EF4-FFF2-40B4-BE49-F238E27FC236}">
              <a16:creationId xmlns:a16="http://schemas.microsoft.com/office/drawing/2014/main" id="{882F50C4-84A5-42F5-9B10-A6588058D97C}"/>
            </a:ext>
          </a:extLst>
        </xdr:cNvPr>
        <xdr:cNvSpPr txBox="1"/>
      </xdr:nvSpPr>
      <xdr:spPr>
        <a:xfrm>
          <a:off x="5527040" y="1663001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54" name="直線コネクタ 453">
          <a:extLst>
            <a:ext uri="{FF2B5EF4-FFF2-40B4-BE49-F238E27FC236}">
              <a16:creationId xmlns:a16="http://schemas.microsoft.com/office/drawing/2014/main" id="{486BE445-FB47-437A-94F9-ECA6E36CACF7}"/>
            </a:ext>
          </a:extLst>
        </xdr:cNvPr>
        <xdr:cNvCxnSpPr/>
      </xdr:nvCxnSpPr>
      <xdr:spPr>
        <a:xfrm>
          <a:off x="5953125" y="164585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4185" cy="259080"/>
    <xdr:sp macro="" textlink="">
      <xdr:nvSpPr>
        <xdr:cNvPr id="455" name="テキスト ボックス 454">
          <a:extLst>
            <a:ext uri="{FF2B5EF4-FFF2-40B4-BE49-F238E27FC236}">
              <a16:creationId xmlns:a16="http://schemas.microsoft.com/office/drawing/2014/main" id="{04BE5A1F-79D3-4C63-9139-50B8B1249CC4}"/>
            </a:ext>
          </a:extLst>
        </xdr:cNvPr>
        <xdr:cNvSpPr txBox="1"/>
      </xdr:nvSpPr>
      <xdr:spPr>
        <a:xfrm>
          <a:off x="5527040" y="163226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56" name="直線コネクタ 455">
          <a:extLst>
            <a:ext uri="{FF2B5EF4-FFF2-40B4-BE49-F238E27FC236}">
              <a16:creationId xmlns:a16="http://schemas.microsoft.com/office/drawing/2014/main" id="{D1E25885-E61C-43D7-B340-514909FA4828}"/>
            </a:ext>
          </a:extLst>
        </xdr:cNvPr>
        <xdr:cNvCxnSpPr/>
      </xdr:nvCxnSpPr>
      <xdr:spPr>
        <a:xfrm>
          <a:off x="5953125" y="16147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4185" cy="255905"/>
    <xdr:sp macro="" textlink="">
      <xdr:nvSpPr>
        <xdr:cNvPr id="457" name="テキスト ボックス 456">
          <a:extLst>
            <a:ext uri="{FF2B5EF4-FFF2-40B4-BE49-F238E27FC236}">
              <a16:creationId xmlns:a16="http://schemas.microsoft.com/office/drawing/2014/main" id="{75158BF8-40FC-40F0-A2A2-827EA9AE6E2A}"/>
            </a:ext>
          </a:extLst>
        </xdr:cNvPr>
        <xdr:cNvSpPr txBox="1"/>
      </xdr:nvSpPr>
      <xdr:spPr>
        <a:xfrm>
          <a:off x="5527040" y="1601152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5F1B44E7-6ABA-42EE-8480-4EFBFA493445}"/>
            </a:ext>
          </a:extLst>
        </xdr:cNvPr>
        <xdr:cNvCxnSpPr/>
      </xdr:nvCxnSpPr>
      <xdr:spPr>
        <a:xfrm>
          <a:off x="5953125" y="15840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185" cy="259080"/>
    <xdr:sp macro="" textlink="">
      <xdr:nvSpPr>
        <xdr:cNvPr id="459" name="テキスト ボックス 458">
          <a:extLst>
            <a:ext uri="{FF2B5EF4-FFF2-40B4-BE49-F238E27FC236}">
              <a16:creationId xmlns:a16="http://schemas.microsoft.com/office/drawing/2014/main" id="{8D4C56AB-91F1-44E5-8C75-8535B2E9538C}"/>
            </a:ext>
          </a:extLst>
        </xdr:cNvPr>
        <xdr:cNvSpPr txBox="1"/>
      </xdr:nvSpPr>
      <xdr:spPr>
        <a:xfrm>
          <a:off x="5527040" y="157041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C4B04258-B123-4217-A520-0838187C0E95}"/>
            </a:ext>
          </a:extLst>
        </xdr:cNvPr>
        <xdr:cNvSpPr/>
      </xdr:nvSpPr>
      <xdr:spPr>
        <a:xfrm>
          <a:off x="59531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115570</xdr:rowOff>
    </xdr:from>
    <xdr:to>
      <xdr:col>54</xdr:col>
      <xdr:colOff>189865</xdr:colOff>
      <xdr:row>108</xdr:row>
      <xdr:rowOff>69850</xdr:rowOff>
    </xdr:to>
    <xdr:cxnSp macro="">
      <xdr:nvCxnSpPr>
        <xdr:cNvPr id="461" name="直線コネクタ 460">
          <a:extLst>
            <a:ext uri="{FF2B5EF4-FFF2-40B4-BE49-F238E27FC236}">
              <a16:creationId xmlns:a16="http://schemas.microsoft.com/office/drawing/2014/main" id="{A5C95477-F41C-4AC0-855B-0F84097D3E6D}"/>
            </a:ext>
          </a:extLst>
        </xdr:cNvPr>
        <xdr:cNvCxnSpPr/>
      </xdr:nvCxnSpPr>
      <xdr:spPr>
        <a:xfrm flipV="1">
          <a:off x="9429115" y="16308070"/>
          <a:ext cx="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73660</xdr:rowOff>
    </xdr:from>
    <xdr:ext cx="469900" cy="259080"/>
    <xdr:sp macro="" textlink="">
      <xdr:nvSpPr>
        <xdr:cNvPr id="462" name="【市民会館】&#10;一人当たり面積最小値テキスト">
          <a:extLst>
            <a:ext uri="{FF2B5EF4-FFF2-40B4-BE49-F238E27FC236}">
              <a16:creationId xmlns:a16="http://schemas.microsoft.com/office/drawing/2014/main" id="{EE6D8D57-C081-42A2-990A-EDC056D0FFE4}"/>
            </a:ext>
          </a:extLst>
        </xdr:cNvPr>
        <xdr:cNvSpPr txBox="1"/>
      </xdr:nvSpPr>
      <xdr:spPr>
        <a:xfrm>
          <a:off x="9467850" y="17561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69850</xdr:rowOff>
    </xdr:from>
    <xdr:to>
      <xdr:col>55</xdr:col>
      <xdr:colOff>88900</xdr:colOff>
      <xdr:row>108</xdr:row>
      <xdr:rowOff>69850</xdr:rowOff>
    </xdr:to>
    <xdr:cxnSp macro="">
      <xdr:nvCxnSpPr>
        <xdr:cNvPr id="463" name="直線コネクタ 462">
          <a:extLst>
            <a:ext uri="{FF2B5EF4-FFF2-40B4-BE49-F238E27FC236}">
              <a16:creationId xmlns:a16="http://schemas.microsoft.com/office/drawing/2014/main" id="{862EB880-934B-4BD0-B3AC-65D08BEC6692}"/>
            </a:ext>
          </a:extLst>
        </xdr:cNvPr>
        <xdr:cNvCxnSpPr/>
      </xdr:nvCxnSpPr>
      <xdr:spPr>
        <a:xfrm>
          <a:off x="9363075" y="1755457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62230</xdr:rowOff>
    </xdr:from>
    <xdr:ext cx="469900" cy="259080"/>
    <xdr:sp macro="" textlink="">
      <xdr:nvSpPr>
        <xdr:cNvPr id="464" name="【市民会館】&#10;一人当たり面積最大値テキスト">
          <a:extLst>
            <a:ext uri="{FF2B5EF4-FFF2-40B4-BE49-F238E27FC236}">
              <a16:creationId xmlns:a16="http://schemas.microsoft.com/office/drawing/2014/main" id="{8438756C-1ABA-4038-A4C2-1D4237699B60}"/>
            </a:ext>
          </a:extLst>
        </xdr:cNvPr>
        <xdr:cNvSpPr txBox="1"/>
      </xdr:nvSpPr>
      <xdr:spPr>
        <a:xfrm>
          <a:off x="9467850" y="16095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0.448</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115570</xdr:rowOff>
    </xdr:from>
    <xdr:to>
      <xdr:col>55</xdr:col>
      <xdr:colOff>88900</xdr:colOff>
      <xdr:row>100</xdr:row>
      <xdr:rowOff>115570</xdr:rowOff>
    </xdr:to>
    <xdr:cxnSp macro="">
      <xdr:nvCxnSpPr>
        <xdr:cNvPr id="465" name="直線コネクタ 464">
          <a:extLst>
            <a:ext uri="{FF2B5EF4-FFF2-40B4-BE49-F238E27FC236}">
              <a16:creationId xmlns:a16="http://schemas.microsoft.com/office/drawing/2014/main" id="{E09DA5D6-5889-4BB9-967E-087604F4A20B}"/>
            </a:ext>
          </a:extLst>
        </xdr:cNvPr>
        <xdr:cNvCxnSpPr/>
      </xdr:nvCxnSpPr>
      <xdr:spPr>
        <a:xfrm>
          <a:off x="9363075" y="1630807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153035</xdr:rowOff>
    </xdr:from>
    <xdr:ext cx="469900" cy="259080"/>
    <xdr:sp macro="" textlink="">
      <xdr:nvSpPr>
        <xdr:cNvPr id="466" name="【市民会館】&#10;一人当たり面積平均値テキスト">
          <a:extLst>
            <a:ext uri="{FF2B5EF4-FFF2-40B4-BE49-F238E27FC236}">
              <a16:creationId xmlns:a16="http://schemas.microsoft.com/office/drawing/2014/main" id="{EFBD28BF-FFBD-4D34-8C80-F4FACE9F6C77}"/>
            </a:ext>
          </a:extLst>
        </xdr:cNvPr>
        <xdr:cNvSpPr txBox="1"/>
      </xdr:nvSpPr>
      <xdr:spPr>
        <a:xfrm>
          <a:off x="9467850" y="16831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130175</xdr:rowOff>
    </xdr:from>
    <xdr:to>
      <xdr:col>55</xdr:col>
      <xdr:colOff>50800</xdr:colOff>
      <xdr:row>105</xdr:row>
      <xdr:rowOff>60325</xdr:rowOff>
    </xdr:to>
    <xdr:sp macro="" textlink="">
      <xdr:nvSpPr>
        <xdr:cNvPr id="467" name="フローチャート: 判断 466">
          <a:extLst>
            <a:ext uri="{FF2B5EF4-FFF2-40B4-BE49-F238E27FC236}">
              <a16:creationId xmlns:a16="http://schemas.microsoft.com/office/drawing/2014/main" id="{DB98DBED-D9BD-4A27-A3AD-3FAC947A7EBC}"/>
            </a:ext>
          </a:extLst>
        </xdr:cNvPr>
        <xdr:cNvSpPr/>
      </xdr:nvSpPr>
      <xdr:spPr>
        <a:xfrm>
          <a:off x="9401175" y="169703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146050</xdr:rowOff>
    </xdr:from>
    <xdr:to>
      <xdr:col>50</xdr:col>
      <xdr:colOff>165100</xdr:colOff>
      <xdr:row>105</xdr:row>
      <xdr:rowOff>76200</xdr:rowOff>
    </xdr:to>
    <xdr:sp macro="" textlink="">
      <xdr:nvSpPr>
        <xdr:cNvPr id="468" name="フローチャート: 判断 467">
          <a:extLst>
            <a:ext uri="{FF2B5EF4-FFF2-40B4-BE49-F238E27FC236}">
              <a16:creationId xmlns:a16="http://schemas.microsoft.com/office/drawing/2014/main" id="{9710C606-D7F9-4DBA-B2DF-C0BCF3911176}"/>
            </a:ext>
          </a:extLst>
        </xdr:cNvPr>
        <xdr:cNvSpPr/>
      </xdr:nvSpPr>
      <xdr:spPr>
        <a:xfrm>
          <a:off x="8639175" y="16983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149225</xdr:rowOff>
    </xdr:from>
    <xdr:to>
      <xdr:col>46</xdr:col>
      <xdr:colOff>38100</xdr:colOff>
      <xdr:row>105</xdr:row>
      <xdr:rowOff>79375</xdr:rowOff>
    </xdr:to>
    <xdr:sp macro="" textlink="">
      <xdr:nvSpPr>
        <xdr:cNvPr id="469" name="フローチャート: 判断 468">
          <a:extLst>
            <a:ext uri="{FF2B5EF4-FFF2-40B4-BE49-F238E27FC236}">
              <a16:creationId xmlns:a16="http://schemas.microsoft.com/office/drawing/2014/main" id="{019449E0-AB9C-4F3F-9873-DC8C270AB70D}"/>
            </a:ext>
          </a:extLst>
        </xdr:cNvPr>
        <xdr:cNvSpPr/>
      </xdr:nvSpPr>
      <xdr:spPr>
        <a:xfrm>
          <a:off x="7839075" y="169894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159385</xdr:rowOff>
    </xdr:from>
    <xdr:to>
      <xdr:col>41</xdr:col>
      <xdr:colOff>101600</xdr:colOff>
      <xdr:row>105</xdr:row>
      <xdr:rowOff>89535</xdr:rowOff>
    </xdr:to>
    <xdr:sp macro="" textlink="">
      <xdr:nvSpPr>
        <xdr:cNvPr id="470" name="フローチャート: 判断 469">
          <a:extLst>
            <a:ext uri="{FF2B5EF4-FFF2-40B4-BE49-F238E27FC236}">
              <a16:creationId xmlns:a16="http://schemas.microsoft.com/office/drawing/2014/main" id="{032705BD-BE3B-4864-AF82-B84D31C42C66}"/>
            </a:ext>
          </a:extLst>
        </xdr:cNvPr>
        <xdr:cNvSpPr/>
      </xdr:nvSpPr>
      <xdr:spPr>
        <a:xfrm>
          <a:off x="7029450" y="1700276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10795</xdr:rowOff>
    </xdr:from>
    <xdr:to>
      <xdr:col>36</xdr:col>
      <xdr:colOff>165100</xdr:colOff>
      <xdr:row>105</xdr:row>
      <xdr:rowOff>112395</xdr:rowOff>
    </xdr:to>
    <xdr:sp macro="" textlink="">
      <xdr:nvSpPr>
        <xdr:cNvPr id="471" name="フローチャート: 判断 470">
          <a:extLst>
            <a:ext uri="{FF2B5EF4-FFF2-40B4-BE49-F238E27FC236}">
              <a16:creationId xmlns:a16="http://schemas.microsoft.com/office/drawing/2014/main" id="{BF739FC7-8F0A-467D-B3A6-449D6AE5A9BB}"/>
            </a:ext>
          </a:extLst>
        </xdr:cNvPr>
        <xdr:cNvSpPr/>
      </xdr:nvSpPr>
      <xdr:spPr>
        <a:xfrm>
          <a:off x="6238875" y="170097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B6A2A62A-1854-4D34-88ED-1D76E4DC1026}"/>
            </a:ext>
          </a:extLst>
        </xdr:cNvPr>
        <xdr:cNvSpPr txBox="1"/>
      </xdr:nvSpPr>
      <xdr:spPr>
        <a:xfrm>
          <a:off x="925830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A5BC539A-CA17-478D-98DF-C24AD9ED8EBE}"/>
            </a:ext>
          </a:extLst>
        </xdr:cNvPr>
        <xdr:cNvSpPr txBox="1"/>
      </xdr:nvSpPr>
      <xdr:spPr>
        <a:xfrm>
          <a:off x="8515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C88CEE33-381F-428D-8D69-CE569A3F8802}"/>
            </a:ext>
          </a:extLst>
        </xdr:cNvPr>
        <xdr:cNvSpPr txBox="1"/>
      </xdr:nvSpPr>
      <xdr:spPr>
        <a:xfrm>
          <a:off x="7715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36D25650-A1D5-435C-BA68-5C7A0D0AD7FE}"/>
            </a:ext>
          </a:extLst>
        </xdr:cNvPr>
        <xdr:cNvSpPr txBox="1"/>
      </xdr:nvSpPr>
      <xdr:spPr>
        <a:xfrm>
          <a:off x="690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FB64CBA6-4ECD-428B-BF9D-C13108A720F4}"/>
            </a:ext>
          </a:extLst>
        </xdr:cNvPr>
        <xdr:cNvSpPr txBox="1"/>
      </xdr:nvSpPr>
      <xdr:spPr>
        <a:xfrm>
          <a:off x="6115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116840</xdr:rowOff>
    </xdr:from>
    <xdr:to>
      <xdr:col>55</xdr:col>
      <xdr:colOff>50800</xdr:colOff>
      <xdr:row>107</xdr:row>
      <xdr:rowOff>46990</xdr:rowOff>
    </xdr:to>
    <xdr:sp macro="" textlink="">
      <xdr:nvSpPr>
        <xdr:cNvPr id="477" name="楕円 476">
          <a:extLst>
            <a:ext uri="{FF2B5EF4-FFF2-40B4-BE49-F238E27FC236}">
              <a16:creationId xmlns:a16="http://schemas.microsoft.com/office/drawing/2014/main" id="{67014527-B06B-464E-98DE-AE096F713F2E}"/>
            </a:ext>
          </a:extLst>
        </xdr:cNvPr>
        <xdr:cNvSpPr/>
      </xdr:nvSpPr>
      <xdr:spPr>
        <a:xfrm>
          <a:off x="9401175" y="1728089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95250</xdr:rowOff>
    </xdr:from>
    <xdr:ext cx="469900" cy="259080"/>
    <xdr:sp macro="" textlink="">
      <xdr:nvSpPr>
        <xdr:cNvPr id="478" name="【市民会館】&#10;一人当たり面積該当値テキスト">
          <a:extLst>
            <a:ext uri="{FF2B5EF4-FFF2-40B4-BE49-F238E27FC236}">
              <a16:creationId xmlns:a16="http://schemas.microsoft.com/office/drawing/2014/main" id="{4F5D8D70-3E85-47C0-872A-E642076D5F61}"/>
            </a:ext>
          </a:extLst>
        </xdr:cNvPr>
        <xdr:cNvSpPr txBox="1"/>
      </xdr:nvSpPr>
      <xdr:spPr>
        <a:xfrm>
          <a:off x="9467850" y="17259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116840</xdr:rowOff>
    </xdr:from>
    <xdr:to>
      <xdr:col>50</xdr:col>
      <xdr:colOff>165100</xdr:colOff>
      <xdr:row>107</xdr:row>
      <xdr:rowOff>46990</xdr:rowOff>
    </xdr:to>
    <xdr:sp macro="" textlink="">
      <xdr:nvSpPr>
        <xdr:cNvPr id="479" name="楕円 478">
          <a:extLst>
            <a:ext uri="{FF2B5EF4-FFF2-40B4-BE49-F238E27FC236}">
              <a16:creationId xmlns:a16="http://schemas.microsoft.com/office/drawing/2014/main" id="{A592416C-3D38-436B-984C-6C9FF9EAC02F}"/>
            </a:ext>
          </a:extLst>
        </xdr:cNvPr>
        <xdr:cNvSpPr/>
      </xdr:nvSpPr>
      <xdr:spPr>
        <a:xfrm>
          <a:off x="8639175" y="172808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167640</xdr:rowOff>
    </xdr:from>
    <xdr:to>
      <xdr:col>55</xdr:col>
      <xdr:colOff>0</xdr:colOff>
      <xdr:row>106</xdr:row>
      <xdr:rowOff>167640</xdr:rowOff>
    </xdr:to>
    <xdr:cxnSp macro="">
      <xdr:nvCxnSpPr>
        <xdr:cNvPr id="480" name="直線コネクタ 479">
          <a:extLst>
            <a:ext uri="{FF2B5EF4-FFF2-40B4-BE49-F238E27FC236}">
              <a16:creationId xmlns:a16="http://schemas.microsoft.com/office/drawing/2014/main" id="{087C4A71-6463-43BF-8EC1-A83C175ABC83}"/>
            </a:ext>
          </a:extLst>
        </xdr:cNvPr>
        <xdr:cNvCxnSpPr/>
      </xdr:nvCxnSpPr>
      <xdr:spPr>
        <a:xfrm>
          <a:off x="8686800" y="1732851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123190</xdr:rowOff>
    </xdr:from>
    <xdr:to>
      <xdr:col>46</xdr:col>
      <xdr:colOff>38100</xdr:colOff>
      <xdr:row>107</xdr:row>
      <xdr:rowOff>53340</xdr:rowOff>
    </xdr:to>
    <xdr:sp macro="" textlink="">
      <xdr:nvSpPr>
        <xdr:cNvPr id="481" name="楕円 480">
          <a:extLst>
            <a:ext uri="{FF2B5EF4-FFF2-40B4-BE49-F238E27FC236}">
              <a16:creationId xmlns:a16="http://schemas.microsoft.com/office/drawing/2014/main" id="{8FB5D54B-F193-4099-87E8-96C869306EA4}"/>
            </a:ext>
          </a:extLst>
        </xdr:cNvPr>
        <xdr:cNvSpPr/>
      </xdr:nvSpPr>
      <xdr:spPr>
        <a:xfrm>
          <a:off x="7839075" y="1729041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167640</xdr:rowOff>
    </xdr:from>
    <xdr:to>
      <xdr:col>50</xdr:col>
      <xdr:colOff>114300</xdr:colOff>
      <xdr:row>107</xdr:row>
      <xdr:rowOff>2540</xdr:rowOff>
    </xdr:to>
    <xdr:cxnSp macro="">
      <xdr:nvCxnSpPr>
        <xdr:cNvPr id="482" name="直線コネクタ 481">
          <a:extLst>
            <a:ext uri="{FF2B5EF4-FFF2-40B4-BE49-F238E27FC236}">
              <a16:creationId xmlns:a16="http://schemas.microsoft.com/office/drawing/2014/main" id="{A3785428-7242-4D90-B4B3-DFE80666344D}"/>
            </a:ext>
          </a:extLst>
        </xdr:cNvPr>
        <xdr:cNvCxnSpPr/>
      </xdr:nvCxnSpPr>
      <xdr:spPr>
        <a:xfrm flipV="1">
          <a:off x="7886700" y="1732851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126365</xdr:rowOff>
    </xdr:from>
    <xdr:to>
      <xdr:col>41</xdr:col>
      <xdr:colOff>101600</xdr:colOff>
      <xdr:row>107</xdr:row>
      <xdr:rowOff>56515</xdr:rowOff>
    </xdr:to>
    <xdr:sp macro="" textlink="">
      <xdr:nvSpPr>
        <xdr:cNvPr id="483" name="楕円 482">
          <a:extLst>
            <a:ext uri="{FF2B5EF4-FFF2-40B4-BE49-F238E27FC236}">
              <a16:creationId xmlns:a16="http://schemas.microsoft.com/office/drawing/2014/main" id="{1A541809-EAA1-4866-AACD-F3C9095EDFF2}"/>
            </a:ext>
          </a:extLst>
        </xdr:cNvPr>
        <xdr:cNvSpPr/>
      </xdr:nvSpPr>
      <xdr:spPr>
        <a:xfrm>
          <a:off x="7029450" y="172872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2540</xdr:rowOff>
    </xdr:from>
    <xdr:to>
      <xdr:col>45</xdr:col>
      <xdr:colOff>177800</xdr:colOff>
      <xdr:row>107</xdr:row>
      <xdr:rowOff>6350</xdr:rowOff>
    </xdr:to>
    <xdr:cxnSp macro="">
      <xdr:nvCxnSpPr>
        <xdr:cNvPr id="484" name="直線コネクタ 483">
          <a:extLst>
            <a:ext uri="{FF2B5EF4-FFF2-40B4-BE49-F238E27FC236}">
              <a16:creationId xmlns:a16="http://schemas.microsoft.com/office/drawing/2014/main" id="{BA3C05E5-655C-49DB-B778-F18305409613}"/>
            </a:ext>
          </a:extLst>
        </xdr:cNvPr>
        <xdr:cNvCxnSpPr/>
      </xdr:nvCxnSpPr>
      <xdr:spPr>
        <a:xfrm flipV="1">
          <a:off x="7077075" y="1732851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130175</xdr:rowOff>
    </xdr:from>
    <xdr:to>
      <xdr:col>36</xdr:col>
      <xdr:colOff>165100</xdr:colOff>
      <xdr:row>107</xdr:row>
      <xdr:rowOff>60325</xdr:rowOff>
    </xdr:to>
    <xdr:sp macro="" textlink="">
      <xdr:nvSpPr>
        <xdr:cNvPr id="485" name="楕円 484">
          <a:extLst>
            <a:ext uri="{FF2B5EF4-FFF2-40B4-BE49-F238E27FC236}">
              <a16:creationId xmlns:a16="http://schemas.microsoft.com/office/drawing/2014/main" id="{03156A7D-A5BD-4A25-B639-56A6B19E8244}"/>
            </a:ext>
          </a:extLst>
        </xdr:cNvPr>
        <xdr:cNvSpPr/>
      </xdr:nvSpPr>
      <xdr:spPr>
        <a:xfrm>
          <a:off x="6238875" y="17294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6350</xdr:rowOff>
    </xdr:from>
    <xdr:to>
      <xdr:col>41</xdr:col>
      <xdr:colOff>50800</xdr:colOff>
      <xdr:row>107</xdr:row>
      <xdr:rowOff>9525</xdr:rowOff>
    </xdr:to>
    <xdr:cxnSp macro="">
      <xdr:nvCxnSpPr>
        <xdr:cNvPr id="486" name="直線コネクタ 485">
          <a:extLst>
            <a:ext uri="{FF2B5EF4-FFF2-40B4-BE49-F238E27FC236}">
              <a16:creationId xmlns:a16="http://schemas.microsoft.com/office/drawing/2014/main" id="{874B8AA3-1718-4EE7-B42B-0450D1DB817B}"/>
            </a:ext>
          </a:extLst>
        </xdr:cNvPr>
        <xdr:cNvCxnSpPr/>
      </xdr:nvCxnSpPr>
      <xdr:spPr>
        <a:xfrm flipV="1">
          <a:off x="6286500" y="1733550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92710</xdr:rowOff>
    </xdr:from>
    <xdr:ext cx="469900" cy="259080"/>
    <xdr:sp macro="" textlink="">
      <xdr:nvSpPr>
        <xdr:cNvPr id="487" name="n_1aveValue【市民会館】&#10;一人当たり面積">
          <a:extLst>
            <a:ext uri="{FF2B5EF4-FFF2-40B4-BE49-F238E27FC236}">
              <a16:creationId xmlns:a16="http://schemas.microsoft.com/office/drawing/2014/main" id="{D2D14708-C3FC-49EC-A1F0-D1FF274C567C}"/>
            </a:ext>
          </a:extLst>
        </xdr:cNvPr>
        <xdr:cNvSpPr txBox="1"/>
      </xdr:nvSpPr>
      <xdr:spPr>
        <a:xfrm>
          <a:off x="8458200" y="16770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95885</xdr:rowOff>
    </xdr:from>
    <xdr:ext cx="466725" cy="259080"/>
    <xdr:sp macro="" textlink="">
      <xdr:nvSpPr>
        <xdr:cNvPr id="488" name="n_2aveValue【市民会館】&#10;一人当たり面積">
          <a:extLst>
            <a:ext uri="{FF2B5EF4-FFF2-40B4-BE49-F238E27FC236}">
              <a16:creationId xmlns:a16="http://schemas.microsoft.com/office/drawing/2014/main" id="{364B9E52-8D3E-4D9E-8BB9-C9C25C0AA804}"/>
            </a:ext>
          </a:extLst>
        </xdr:cNvPr>
        <xdr:cNvSpPr txBox="1"/>
      </xdr:nvSpPr>
      <xdr:spPr>
        <a:xfrm>
          <a:off x="7677150" y="16774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106045</xdr:rowOff>
    </xdr:from>
    <xdr:ext cx="466725" cy="259080"/>
    <xdr:sp macro="" textlink="">
      <xdr:nvSpPr>
        <xdr:cNvPr id="489" name="n_3aveValue【市民会館】&#10;一人当たり面積">
          <a:extLst>
            <a:ext uri="{FF2B5EF4-FFF2-40B4-BE49-F238E27FC236}">
              <a16:creationId xmlns:a16="http://schemas.microsoft.com/office/drawing/2014/main" id="{F983E807-B4E7-4C14-943B-F63EA59EB11D}"/>
            </a:ext>
          </a:extLst>
        </xdr:cNvPr>
        <xdr:cNvSpPr txBox="1"/>
      </xdr:nvSpPr>
      <xdr:spPr>
        <a:xfrm>
          <a:off x="6867525" y="167811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128905</xdr:rowOff>
    </xdr:from>
    <xdr:ext cx="466725" cy="259080"/>
    <xdr:sp macro="" textlink="">
      <xdr:nvSpPr>
        <xdr:cNvPr id="490" name="n_4aveValue【市民会館】&#10;一人当たり面積">
          <a:extLst>
            <a:ext uri="{FF2B5EF4-FFF2-40B4-BE49-F238E27FC236}">
              <a16:creationId xmlns:a16="http://schemas.microsoft.com/office/drawing/2014/main" id="{3A81185A-2610-4457-B71D-462AF048C089}"/>
            </a:ext>
          </a:extLst>
        </xdr:cNvPr>
        <xdr:cNvSpPr txBox="1"/>
      </xdr:nvSpPr>
      <xdr:spPr>
        <a:xfrm>
          <a:off x="6067425" y="168040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38100</xdr:rowOff>
    </xdr:from>
    <xdr:ext cx="469900" cy="259080"/>
    <xdr:sp macro="" textlink="">
      <xdr:nvSpPr>
        <xdr:cNvPr id="491" name="n_1mainValue【市民会館】&#10;一人当たり面積">
          <a:extLst>
            <a:ext uri="{FF2B5EF4-FFF2-40B4-BE49-F238E27FC236}">
              <a16:creationId xmlns:a16="http://schemas.microsoft.com/office/drawing/2014/main" id="{4EE616BA-883B-4543-8656-63D7D1385BF9}"/>
            </a:ext>
          </a:extLst>
        </xdr:cNvPr>
        <xdr:cNvSpPr txBox="1"/>
      </xdr:nvSpPr>
      <xdr:spPr>
        <a:xfrm>
          <a:off x="8458200" y="17364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44450</xdr:rowOff>
    </xdr:from>
    <xdr:ext cx="466725" cy="259080"/>
    <xdr:sp macro="" textlink="">
      <xdr:nvSpPr>
        <xdr:cNvPr id="492" name="n_2mainValue【市民会館】&#10;一人当たり面積">
          <a:extLst>
            <a:ext uri="{FF2B5EF4-FFF2-40B4-BE49-F238E27FC236}">
              <a16:creationId xmlns:a16="http://schemas.microsoft.com/office/drawing/2014/main" id="{E1676975-CFB9-4C64-B19F-4EFE0CC64A62}"/>
            </a:ext>
          </a:extLst>
        </xdr:cNvPr>
        <xdr:cNvSpPr txBox="1"/>
      </xdr:nvSpPr>
      <xdr:spPr>
        <a:xfrm>
          <a:off x="7677150" y="17373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47625</xdr:rowOff>
    </xdr:from>
    <xdr:ext cx="466725" cy="259080"/>
    <xdr:sp macro="" textlink="">
      <xdr:nvSpPr>
        <xdr:cNvPr id="493" name="n_3mainValue【市民会館】&#10;一人当たり面積">
          <a:extLst>
            <a:ext uri="{FF2B5EF4-FFF2-40B4-BE49-F238E27FC236}">
              <a16:creationId xmlns:a16="http://schemas.microsoft.com/office/drawing/2014/main" id="{6A17A568-31FE-431E-BBA3-634B9E87CBC3}"/>
            </a:ext>
          </a:extLst>
        </xdr:cNvPr>
        <xdr:cNvSpPr txBox="1"/>
      </xdr:nvSpPr>
      <xdr:spPr>
        <a:xfrm>
          <a:off x="6867525" y="173704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52070</xdr:rowOff>
    </xdr:from>
    <xdr:ext cx="466725" cy="255905"/>
    <xdr:sp macro="" textlink="">
      <xdr:nvSpPr>
        <xdr:cNvPr id="494" name="n_4mainValue【市民会館】&#10;一人当たり面積">
          <a:extLst>
            <a:ext uri="{FF2B5EF4-FFF2-40B4-BE49-F238E27FC236}">
              <a16:creationId xmlns:a16="http://schemas.microsoft.com/office/drawing/2014/main" id="{377FF6CD-82E0-4713-BA26-D82C5550E980}"/>
            </a:ext>
          </a:extLst>
        </xdr:cNvPr>
        <xdr:cNvSpPr txBox="1"/>
      </xdr:nvSpPr>
      <xdr:spPr>
        <a:xfrm>
          <a:off x="6067425" y="173748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26C80125-4499-4FDD-BF0E-EA851D83989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5E4264E8-1F10-49A3-948C-3892B4E4E6BD}"/>
            </a:ext>
          </a:extLst>
        </xdr:cNvPr>
        <xdr:cNvSpPr/>
      </xdr:nvSpPr>
      <xdr:spPr>
        <a:xfrm>
          <a:off x="11315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3EB868B-F4BF-49BB-BAC4-8FB5EDA727B5}"/>
            </a:ext>
          </a:extLst>
        </xdr:cNvPr>
        <xdr:cNvSpPr/>
      </xdr:nvSpPr>
      <xdr:spPr>
        <a:xfrm>
          <a:off x="11315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9B49FFD6-4C0E-429C-870C-D70B2A28EEBE}"/>
            </a:ext>
          </a:extLst>
        </xdr:cNvPr>
        <xdr:cNvSpPr/>
      </xdr:nvSpPr>
      <xdr:spPr>
        <a:xfrm>
          <a:off x="1223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E9055E9A-2157-4C4E-8DD4-4AF4DACCB7FE}"/>
            </a:ext>
          </a:extLst>
        </xdr:cNvPr>
        <xdr:cNvSpPr/>
      </xdr:nvSpPr>
      <xdr:spPr>
        <a:xfrm>
          <a:off x="1223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9622F19-BDD6-480B-8A2A-0C0EFD665E99}"/>
            </a:ext>
          </a:extLst>
        </xdr:cNvPr>
        <xdr:cNvSpPr/>
      </xdr:nvSpPr>
      <xdr:spPr>
        <a:xfrm>
          <a:off x="13268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164BBEEA-9032-47DF-A682-7E2B0A76BAD0}"/>
            </a:ext>
          </a:extLst>
        </xdr:cNvPr>
        <xdr:cNvSpPr/>
      </xdr:nvSpPr>
      <xdr:spPr>
        <a:xfrm>
          <a:off x="13268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63DA4487-CF01-4FA5-AB12-5C7B0D8E2D69}"/>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276EC14F-697F-4A7B-8500-60B3D243E40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F1BE5864-5520-46C2-89BF-016D469731E0}"/>
            </a:ext>
          </a:extLst>
        </xdr:cNvPr>
        <xdr:cNvSpPr/>
      </xdr:nvSpPr>
      <xdr:spPr>
        <a:xfrm>
          <a:off x="16583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6E9BA5DF-9647-4EF5-B031-6ABBF23C1E3E}"/>
            </a:ext>
          </a:extLst>
        </xdr:cNvPr>
        <xdr:cNvSpPr/>
      </xdr:nvSpPr>
      <xdr:spPr>
        <a:xfrm>
          <a:off x="16583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1FF4F65D-05E1-45C6-B8CF-8BFA3668F70B}"/>
            </a:ext>
          </a:extLst>
        </xdr:cNvPr>
        <xdr:cNvSpPr/>
      </xdr:nvSpPr>
      <xdr:spPr>
        <a:xfrm>
          <a:off x="174879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1D7FE149-60E0-48B6-BD49-33879711E4D0}"/>
            </a:ext>
          </a:extLst>
        </xdr:cNvPr>
        <xdr:cNvSpPr/>
      </xdr:nvSpPr>
      <xdr:spPr>
        <a:xfrm>
          <a:off x="174879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119F0234-1E35-4500-9F22-A4191FA00A33}"/>
            </a:ext>
          </a:extLst>
        </xdr:cNvPr>
        <xdr:cNvSpPr/>
      </xdr:nvSpPr>
      <xdr:spPr>
        <a:xfrm>
          <a:off x="18516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1BDAA16A-BBAB-4D28-8A77-C0561E6FF48B}"/>
            </a:ext>
          </a:extLst>
        </xdr:cNvPr>
        <xdr:cNvSpPr/>
      </xdr:nvSpPr>
      <xdr:spPr>
        <a:xfrm>
          <a:off x="18516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FEDBB4EC-729F-4C0F-9902-B55A71AF93F2}"/>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601A6BE-FD90-43C4-9141-45ACA120FD0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E6E1CA3A-ACF3-4581-AD25-842BF89DA824}"/>
            </a:ext>
          </a:extLst>
        </xdr:cNvPr>
        <xdr:cNvSpPr/>
      </xdr:nvSpPr>
      <xdr:spPr>
        <a:xfrm>
          <a:off x="11315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20F50AC2-5CD4-4825-AF32-F6C6D66A23B4}"/>
            </a:ext>
          </a:extLst>
        </xdr:cNvPr>
        <xdr:cNvSpPr/>
      </xdr:nvSpPr>
      <xdr:spPr>
        <a:xfrm>
          <a:off x="11315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1A6265CB-9E49-4580-A38F-931C4289FE84}"/>
            </a:ext>
          </a:extLst>
        </xdr:cNvPr>
        <xdr:cNvSpPr/>
      </xdr:nvSpPr>
      <xdr:spPr>
        <a:xfrm>
          <a:off x="1223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A916D439-8C4C-4826-83FF-2F3EF200FBFC}"/>
            </a:ext>
          </a:extLst>
        </xdr:cNvPr>
        <xdr:cNvSpPr/>
      </xdr:nvSpPr>
      <xdr:spPr>
        <a:xfrm>
          <a:off x="1223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252EA29C-AB7B-49EC-9ACF-CD3C8DBD53B3}"/>
            </a:ext>
          </a:extLst>
        </xdr:cNvPr>
        <xdr:cNvSpPr/>
      </xdr:nvSpPr>
      <xdr:spPr>
        <a:xfrm>
          <a:off x="13268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475CEEA9-BAAA-4E26-97AC-BD734501A201}"/>
            </a:ext>
          </a:extLst>
        </xdr:cNvPr>
        <xdr:cNvSpPr/>
      </xdr:nvSpPr>
      <xdr:spPr>
        <a:xfrm>
          <a:off x="13268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F66BBC52-89F7-4052-B1D2-1C1D93076752}"/>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519" name="テキスト ボックス 518">
          <a:extLst>
            <a:ext uri="{FF2B5EF4-FFF2-40B4-BE49-F238E27FC236}">
              <a16:creationId xmlns:a16="http://schemas.microsoft.com/office/drawing/2014/main" id="{8AA2CB61-29F9-40B6-BF09-E594188EFCD7}"/>
            </a:ext>
          </a:extLst>
        </xdr:cNvPr>
        <xdr:cNvSpPr txBox="1"/>
      </xdr:nvSpPr>
      <xdr:spPr>
        <a:xfrm>
          <a:off x="11172825" y="84582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799CF84D-CC66-4517-B6D3-B13723C89618}"/>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185" cy="255905"/>
    <xdr:sp macro="" textlink="">
      <xdr:nvSpPr>
        <xdr:cNvPr id="521" name="テキスト ボックス 520">
          <a:extLst>
            <a:ext uri="{FF2B5EF4-FFF2-40B4-BE49-F238E27FC236}">
              <a16:creationId xmlns:a16="http://schemas.microsoft.com/office/drawing/2014/main" id="{8EB5D107-3C2E-4DB6-B5A2-D26241DFCDA5}"/>
            </a:ext>
          </a:extLst>
        </xdr:cNvPr>
        <xdr:cNvSpPr txBox="1"/>
      </xdr:nvSpPr>
      <xdr:spPr>
        <a:xfrm>
          <a:off x="10794365" y="106654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22" name="直線コネクタ 521">
          <a:extLst>
            <a:ext uri="{FF2B5EF4-FFF2-40B4-BE49-F238E27FC236}">
              <a16:creationId xmlns:a16="http://schemas.microsoft.com/office/drawing/2014/main" id="{0206E986-63B9-4057-BB96-88101CE8BEDC}"/>
            </a:ext>
          </a:extLst>
        </xdr:cNvPr>
        <xdr:cNvCxnSpPr/>
      </xdr:nvCxnSpPr>
      <xdr:spPr>
        <a:xfrm>
          <a:off x="11210925" y="105251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64</xdr:row>
      <xdr:rowOff>29210</xdr:rowOff>
    </xdr:from>
    <xdr:ext cx="464185" cy="255905"/>
    <xdr:sp macro="" textlink="">
      <xdr:nvSpPr>
        <xdr:cNvPr id="523" name="テキスト ボックス 522">
          <a:extLst>
            <a:ext uri="{FF2B5EF4-FFF2-40B4-BE49-F238E27FC236}">
              <a16:creationId xmlns:a16="http://schemas.microsoft.com/office/drawing/2014/main" id="{D8567857-0965-4A90-9612-CE6F311F521B}"/>
            </a:ext>
          </a:extLst>
        </xdr:cNvPr>
        <xdr:cNvSpPr txBox="1"/>
      </xdr:nvSpPr>
      <xdr:spPr>
        <a:xfrm>
          <a:off x="10794365" y="1038923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24" name="直線コネクタ 523">
          <a:extLst>
            <a:ext uri="{FF2B5EF4-FFF2-40B4-BE49-F238E27FC236}">
              <a16:creationId xmlns:a16="http://schemas.microsoft.com/office/drawing/2014/main" id="{7CC22155-27B3-4982-B0B7-E9CB0DA69400}"/>
            </a:ext>
          </a:extLst>
        </xdr:cNvPr>
        <xdr:cNvCxnSpPr/>
      </xdr:nvCxnSpPr>
      <xdr:spPr>
        <a:xfrm>
          <a:off x="11210925" y="102584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86360</xdr:rowOff>
    </xdr:from>
    <xdr:ext cx="403225" cy="255905"/>
    <xdr:sp macro="" textlink="">
      <xdr:nvSpPr>
        <xdr:cNvPr id="525" name="テキスト ボックス 524">
          <a:extLst>
            <a:ext uri="{FF2B5EF4-FFF2-40B4-BE49-F238E27FC236}">
              <a16:creationId xmlns:a16="http://schemas.microsoft.com/office/drawing/2014/main" id="{D55AC5E4-EB88-43DE-9322-CC4221A7B214}"/>
            </a:ext>
          </a:extLst>
        </xdr:cNvPr>
        <xdr:cNvSpPr txBox="1"/>
      </xdr:nvSpPr>
      <xdr:spPr>
        <a:xfrm>
          <a:off x="10845800" y="1012253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6" name="直線コネクタ 525">
          <a:extLst>
            <a:ext uri="{FF2B5EF4-FFF2-40B4-BE49-F238E27FC236}">
              <a16:creationId xmlns:a16="http://schemas.microsoft.com/office/drawing/2014/main" id="{42D20243-D821-45EA-A7C8-9D74D03737DB}"/>
            </a:ext>
          </a:extLst>
        </xdr:cNvPr>
        <xdr:cNvCxnSpPr/>
      </xdr:nvCxnSpPr>
      <xdr:spPr>
        <a:xfrm>
          <a:off x="11210925" y="9991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143510</xdr:rowOff>
    </xdr:from>
    <xdr:ext cx="403225" cy="255905"/>
    <xdr:sp macro="" textlink="">
      <xdr:nvSpPr>
        <xdr:cNvPr id="527" name="テキスト ボックス 526">
          <a:extLst>
            <a:ext uri="{FF2B5EF4-FFF2-40B4-BE49-F238E27FC236}">
              <a16:creationId xmlns:a16="http://schemas.microsoft.com/office/drawing/2014/main" id="{D570ADEE-F0AF-40DF-8920-083C9717DA27}"/>
            </a:ext>
          </a:extLst>
        </xdr:cNvPr>
        <xdr:cNvSpPr txBox="1"/>
      </xdr:nvSpPr>
      <xdr:spPr>
        <a:xfrm>
          <a:off x="10845800" y="985583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AE6539B1-BB17-418B-B97B-05B2004B06C5}"/>
            </a:ext>
          </a:extLst>
        </xdr:cNvPr>
        <xdr:cNvCxnSpPr/>
      </xdr:nvCxnSpPr>
      <xdr:spPr>
        <a:xfrm>
          <a:off x="11210925" y="97155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905"/>
    <xdr:sp macro="" textlink="">
      <xdr:nvSpPr>
        <xdr:cNvPr id="529" name="テキスト ボックス 528">
          <a:extLst>
            <a:ext uri="{FF2B5EF4-FFF2-40B4-BE49-F238E27FC236}">
              <a16:creationId xmlns:a16="http://schemas.microsoft.com/office/drawing/2014/main" id="{689FCF7F-537F-4EAE-AFB7-D6269B8DC72A}"/>
            </a:ext>
          </a:extLst>
        </xdr:cNvPr>
        <xdr:cNvSpPr txBox="1"/>
      </xdr:nvSpPr>
      <xdr:spPr>
        <a:xfrm>
          <a:off x="10845800" y="95796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30" name="直線コネクタ 529">
          <a:extLst>
            <a:ext uri="{FF2B5EF4-FFF2-40B4-BE49-F238E27FC236}">
              <a16:creationId xmlns:a16="http://schemas.microsoft.com/office/drawing/2014/main" id="{532A3507-AED4-4B5A-903D-EC34BD1370F3}"/>
            </a:ext>
          </a:extLst>
        </xdr:cNvPr>
        <xdr:cNvCxnSpPr/>
      </xdr:nvCxnSpPr>
      <xdr:spPr>
        <a:xfrm>
          <a:off x="11210925" y="9448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86360</xdr:rowOff>
    </xdr:from>
    <xdr:ext cx="403225" cy="255905"/>
    <xdr:sp macro="" textlink="">
      <xdr:nvSpPr>
        <xdr:cNvPr id="531" name="テキスト ボックス 530">
          <a:extLst>
            <a:ext uri="{FF2B5EF4-FFF2-40B4-BE49-F238E27FC236}">
              <a16:creationId xmlns:a16="http://schemas.microsoft.com/office/drawing/2014/main" id="{DE541C0D-B441-4140-8850-EA4339623702}"/>
            </a:ext>
          </a:extLst>
        </xdr:cNvPr>
        <xdr:cNvSpPr txBox="1"/>
      </xdr:nvSpPr>
      <xdr:spPr>
        <a:xfrm>
          <a:off x="10845800" y="93129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32" name="直線コネクタ 531">
          <a:extLst>
            <a:ext uri="{FF2B5EF4-FFF2-40B4-BE49-F238E27FC236}">
              <a16:creationId xmlns:a16="http://schemas.microsoft.com/office/drawing/2014/main" id="{F394E676-D244-496C-961A-8C6D7C21E3B9}"/>
            </a:ext>
          </a:extLst>
        </xdr:cNvPr>
        <xdr:cNvCxnSpPr/>
      </xdr:nvCxnSpPr>
      <xdr:spPr>
        <a:xfrm>
          <a:off x="11210925" y="91821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143510</xdr:rowOff>
    </xdr:from>
    <xdr:ext cx="403225" cy="255905"/>
    <xdr:sp macro="" textlink="">
      <xdr:nvSpPr>
        <xdr:cNvPr id="533" name="テキスト ボックス 532">
          <a:extLst>
            <a:ext uri="{FF2B5EF4-FFF2-40B4-BE49-F238E27FC236}">
              <a16:creationId xmlns:a16="http://schemas.microsoft.com/office/drawing/2014/main" id="{D790EC7F-A23A-4635-85AE-5931D3109ABA}"/>
            </a:ext>
          </a:extLst>
        </xdr:cNvPr>
        <xdr:cNvSpPr txBox="1"/>
      </xdr:nvSpPr>
      <xdr:spPr>
        <a:xfrm>
          <a:off x="10845800" y="90462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34" name="直線コネクタ 533">
          <a:extLst>
            <a:ext uri="{FF2B5EF4-FFF2-40B4-BE49-F238E27FC236}">
              <a16:creationId xmlns:a16="http://schemas.microsoft.com/office/drawing/2014/main" id="{B6DCDDC9-2792-49C2-8A34-A8CEA9B14DEF}"/>
            </a:ext>
          </a:extLst>
        </xdr:cNvPr>
        <xdr:cNvCxnSpPr/>
      </xdr:nvCxnSpPr>
      <xdr:spPr>
        <a:xfrm>
          <a:off x="11210925" y="89058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29210</xdr:rowOff>
    </xdr:from>
    <xdr:ext cx="403225" cy="255905"/>
    <xdr:sp macro="" textlink="">
      <xdr:nvSpPr>
        <xdr:cNvPr id="535" name="テキスト ボックス 534">
          <a:extLst>
            <a:ext uri="{FF2B5EF4-FFF2-40B4-BE49-F238E27FC236}">
              <a16:creationId xmlns:a16="http://schemas.microsoft.com/office/drawing/2014/main" id="{348ACEB2-6E6B-4EC2-9B91-B72974A216E8}"/>
            </a:ext>
          </a:extLst>
        </xdr:cNvPr>
        <xdr:cNvSpPr txBox="1"/>
      </xdr:nvSpPr>
      <xdr:spPr>
        <a:xfrm>
          <a:off x="10845800" y="876998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1FC127DD-40EA-4A1B-96DB-F9F2C03753D7}"/>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5905"/>
    <xdr:sp macro="" textlink="">
      <xdr:nvSpPr>
        <xdr:cNvPr id="537" name="テキスト ボックス 536">
          <a:extLst>
            <a:ext uri="{FF2B5EF4-FFF2-40B4-BE49-F238E27FC236}">
              <a16:creationId xmlns:a16="http://schemas.microsoft.com/office/drawing/2014/main" id="{916E4006-31FE-428B-B3F9-1B070450E1B4}"/>
            </a:ext>
          </a:extLst>
        </xdr:cNvPr>
        <xdr:cNvSpPr txBox="1"/>
      </xdr:nvSpPr>
      <xdr:spPr>
        <a:xfrm>
          <a:off x="10845800" y="850328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a:extLst>
            <a:ext uri="{FF2B5EF4-FFF2-40B4-BE49-F238E27FC236}">
              <a16:creationId xmlns:a16="http://schemas.microsoft.com/office/drawing/2014/main" id="{803F64FA-064F-4764-9129-525DC4454F8A}"/>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102870</xdr:rowOff>
    </xdr:from>
    <xdr:to>
      <xdr:col>85</xdr:col>
      <xdr:colOff>126365</xdr:colOff>
      <xdr:row>63</xdr:row>
      <xdr:rowOff>151130</xdr:rowOff>
    </xdr:to>
    <xdr:cxnSp macro="">
      <xdr:nvCxnSpPr>
        <xdr:cNvPr id="539" name="直線コネクタ 538">
          <a:extLst>
            <a:ext uri="{FF2B5EF4-FFF2-40B4-BE49-F238E27FC236}">
              <a16:creationId xmlns:a16="http://schemas.microsoft.com/office/drawing/2014/main" id="{76F471AB-5A2B-4470-A974-726E03E5A0FF}"/>
            </a:ext>
          </a:extLst>
        </xdr:cNvPr>
        <xdr:cNvCxnSpPr/>
      </xdr:nvCxnSpPr>
      <xdr:spPr>
        <a:xfrm flipV="1">
          <a:off x="14696440" y="9011920"/>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155575</xdr:rowOff>
    </xdr:from>
    <xdr:ext cx="405130" cy="255905"/>
    <xdr:sp macro="" textlink="">
      <xdr:nvSpPr>
        <xdr:cNvPr id="540" name="【保健センター・保健所】&#10;有形固定資産減価償却率最小値テキスト">
          <a:extLst>
            <a:ext uri="{FF2B5EF4-FFF2-40B4-BE49-F238E27FC236}">
              <a16:creationId xmlns:a16="http://schemas.microsoft.com/office/drawing/2014/main" id="{DCF2DCCA-0919-4275-9710-64DA9A2577BF}"/>
            </a:ext>
          </a:extLst>
        </xdr:cNvPr>
        <xdr:cNvSpPr txBox="1"/>
      </xdr:nvSpPr>
      <xdr:spPr>
        <a:xfrm>
          <a:off x="14735175" y="103600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151130</xdr:rowOff>
    </xdr:from>
    <xdr:to>
      <xdr:col>86</xdr:col>
      <xdr:colOff>25400</xdr:colOff>
      <xdr:row>63</xdr:row>
      <xdr:rowOff>151130</xdr:rowOff>
    </xdr:to>
    <xdr:cxnSp macro="">
      <xdr:nvCxnSpPr>
        <xdr:cNvPr id="541" name="直線コネクタ 540">
          <a:extLst>
            <a:ext uri="{FF2B5EF4-FFF2-40B4-BE49-F238E27FC236}">
              <a16:creationId xmlns:a16="http://schemas.microsoft.com/office/drawing/2014/main" id="{CBDC1EC9-213F-40BB-9439-14AA638D728E}"/>
            </a:ext>
          </a:extLst>
        </xdr:cNvPr>
        <xdr:cNvCxnSpPr/>
      </xdr:nvCxnSpPr>
      <xdr:spPr>
        <a:xfrm>
          <a:off x="14611350" y="103524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49530</xdr:rowOff>
    </xdr:from>
    <xdr:ext cx="405130" cy="259080"/>
    <xdr:sp macro="" textlink="">
      <xdr:nvSpPr>
        <xdr:cNvPr id="542" name="【保健センター・保健所】&#10;有形固定資産減価償却率最大値テキスト">
          <a:extLst>
            <a:ext uri="{FF2B5EF4-FFF2-40B4-BE49-F238E27FC236}">
              <a16:creationId xmlns:a16="http://schemas.microsoft.com/office/drawing/2014/main" id="{4171F5E9-03AF-4899-86FF-CC85DC4145E6}"/>
            </a:ext>
          </a:extLst>
        </xdr:cNvPr>
        <xdr:cNvSpPr txBox="1"/>
      </xdr:nvSpPr>
      <xdr:spPr>
        <a:xfrm>
          <a:off x="14735175" y="8790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543" name="直線コネクタ 542">
          <a:extLst>
            <a:ext uri="{FF2B5EF4-FFF2-40B4-BE49-F238E27FC236}">
              <a16:creationId xmlns:a16="http://schemas.microsoft.com/office/drawing/2014/main" id="{B9C5FF20-E101-41D5-AA82-06F20B980A41}"/>
            </a:ext>
          </a:extLst>
        </xdr:cNvPr>
        <xdr:cNvCxnSpPr/>
      </xdr:nvCxnSpPr>
      <xdr:spPr>
        <a:xfrm>
          <a:off x="14611350" y="9011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93345</xdr:rowOff>
    </xdr:from>
    <xdr:ext cx="405130" cy="259080"/>
    <xdr:sp macro="" textlink="">
      <xdr:nvSpPr>
        <xdr:cNvPr id="544" name="【保健センター・保健所】&#10;有形固定資産減価償却率平均値テキスト">
          <a:extLst>
            <a:ext uri="{FF2B5EF4-FFF2-40B4-BE49-F238E27FC236}">
              <a16:creationId xmlns:a16="http://schemas.microsoft.com/office/drawing/2014/main" id="{F991F989-EACF-4671-9D41-78042C630826}"/>
            </a:ext>
          </a:extLst>
        </xdr:cNvPr>
        <xdr:cNvSpPr txBox="1"/>
      </xdr:nvSpPr>
      <xdr:spPr>
        <a:xfrm>
          <a:off x="14735175" y="93230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114935</xdr:rowOff>
    </xdr:from>
    <xdr:to>
      <xdr:col>85</xdr:col>
      <xdr:colOff>177800</xdr:colOff>
      <xdr:row>58</xdr:row>
      <xdr:rowOff>45085</xdr:rowOff>
    </xdr:to>
    <xdr:sp macro="" textlink="">
      <xdr:nvSpPr>
        <xdr:cNvPr id="545" name="フローチャート: 判断 544">
          <a:extLst>
            <a:ext uri="{FF2B5EF4-FFF2-40B4-BE49-F238E27FC236}">
              <a16:creationId xmlns:a16="http://schemas.microsoft.com/office/drawing/2014/main" id="{117827AC-6023-4289-9F4A-166EFD42FC39}"/>
            </a:ext>
          </a:extLst>
        </xdr:cNvPr>
        <xdr:cNvSpPr/>
      </xdr:nvSpPr>
      <xdr:spPr>
        <a:xfrm>
          <a:off x="14649450" y="9344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69215</xdr:rowOff>
    </xdr:from>
    <xdr:to>
      <xdr:col>81</xdr:col>
      <xdr:colOff>101600</xdr:colOff>
      <xdr:row>57</xdr:row>
      <xdr:rowOff>170815</xdr:rowOff>
    </xdr:to>
    <xdr:sp macro="" textlink="">
      <xdr:nvSpPr>
        <xdr:cNvPr id="546" name="フローチャート: 判断 545">
          <a:extLst>
            <a:ext uri="{FF2B5EF4-FFF2-40B4-BE49-F238E27FC236}">
              <a16:creationId xmlns:a16="http://schemas.microsoft.com/office/drawing/2014/main" id="{810DB392-6E07-459D-9D20-CF02203CC4BA}"/>
            </a:ext>
          </a:extLst>
        </xdr:cNvPr>
        <xdr:cNvSpPr/>
      </xdr:nvSpPr>
      <xdr:spPr>
        <a:xfrm>
          <a:off x="13887450" y="92957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140970</xdr:rowOff>
    </xdr:from>
    <xdr:to>
      <xdr:col>76</xdr:col>
      <xdr:colOff>165100</xdr:colOff>
      <xdr:row>57</xdr:row>
      <xdr:rowOff>71120</xdr:rowOff>
    </xdr:to>
    <xdr:sp macro="" textlink="">
      <xdr:nvSpPr>
        <xdr:cNvPr id="547" name="フローチャート: 判断 546">
          <a:extLst>
            <a:ext uri="{FF2B5EF4-FFF2-40B4-BE49-F238E27FC236}">
              <a16:creationId xmlns:a16="http://schemas.microsoft.com/office/drawing/2014/main" id="{E6C5895D-79DD-44DF-8BE3-4A3990FF455D}"/>
            </a:ext>
          </a:extLst>
        </xdr:cNvPr>
        <xdr:cNvSpPr/>
      </xdr:nvSpPr>
      <xdr:spPr>
        <a:xfrm>
          <a:off x="13096875" y="92119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12065</xdr:rowOff>
    </xdr:from>
    <xdr:to>
      <xdr:col>72</xdr:col>
      <xdr:colOff>38100</xdr:colOff>
      <xdr:row>56</xdr:row>
      <xdr:rowOff>113665</xdr:rowOff>
    </xdr:to>
    <xdr:sp macro="" textlink="">
      <xdr:nvSpPr>
        <xdr:cNvPr id="548" name="フローチャート: 判断 547">
          <a:extLst>
            <a:ext uri="{FF2B5EF4-FFF2-40B4-BE49-F238E27FC236}">
              <a16:creationId xmlns:a16="http://schemas.microsoft.com/office/drawing/2014/main" id="{CF2FCCFC-9813-4E3C-A1ED-FCB28B84C171}"/>
            </a:ext>
          </a:extLst>
        </xdr:cNvPr>
        <xdr:cNvSpPr/>
      </xdr:nvSpPr>
      <xdr:spPr>
        <a:xfrm>
          <a:off x="12296775" y="9076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143510</xdr:rowOff>
    </xdr:from>
    <xdr:to>
      <xdr:col>67</xdr:col>
      <xdr:colOff>101600</xdr:colOff>
      <xdr:row>56</xdr:row>
      <xdr:rowOff>73660</xdr:rowOff>
    </xdr:to>
    <xdr:sp macro="" textlink="">
      <xdr:nvSpPr>
        <xdr:cNvPr id="549" name="フローチャート: 判断 548">
          <a:extLst>
            <a:ext uri="{FF2B5EF4-FFF2-40B4-BE49-F238E27FC236}">
              <a16:creationId xmlns:a16="http://schemas.microsoft.com/office/drawing/2014/main" id="{2D83DBDF-2B2C-493D-A112-A8BBB835716D}"/>
            </a:ext>
          </a:extLst>
        </xdr:cNvPr>
        <xdr:cNvSpPr/>
      </xdr:nvSpPr>
      <xdr:spPr>
        <a:xfrm>
          <a:off x="11487150" y="90462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550" name="テキスト ボックス 549">
          <a:extLst>
            <a:ext uri="{FF2B5EF4-FFF2-40B4-BE49-F238E27FC236}">
              <a16:creationId xmlns:a16="http://schemas.microsoft.com/office/drawing/2014/main" id="{5AE139F1-7CDB-478E-9A84-BA109B1DE1FD}"/>
            </a:ext>
          </a:extLst>
        </xdr:cNvPr>
        <xdr:cNvSpPr txBox="1"/>
      </xdr:nvSpPr>
      <xdr:spPr>
        <a:xfrm>
          <a:off x="145256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551" name="テキスト ボックス 550">
          <a:extLst>
            <a:ext uri="{FF2B5EF4-FFF2-40B4-BE49-F238E27FC236}">
              <a16:creationId xmlns:a16="http://schemas.microsoft.com/office/drawing/2014/main" id="{8B0E63F3-0BDC-45E4-9AA1-062602CA0BAA}"/>
            </a:ext>
          </a:extLst>
        </xdr:cNvPr>
        <xdr:cNvSpPr txBox="1"/>
      </xdr:nvSpPr>
      <xdr:spPr>
        <a:xfrm>
          <a:off x="137636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552" name="テキスト ボックス 551">
          <a:extLst>
            <a:ext uri="{FF2B5EF4-FFF2-40B4-BE49-F238E27FC236}">
              <a16:creationId xmlns:a16="http://schemas.microsoft.com/office/drawing/2014/main" id="{747E2A8A-8C5B-4429-AA88-D2B2AD5254E3}"/>
            </a:ext>
          </a:extLst>
        </xdr:cNvPr>
        <xdr:cNvSpPr txBox="1"/>
      </xdr:nvSpPr>
      <xdr:spPr>
        <a:xfrm>
          <a:off x="129730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553" name="テキスト ボックス 552">
          <a:extLst>
            <a:ext uri="{FF2B5EF4-FFF2-40B4-BE49-F238E27FC236}">
              <a16:creationId xmlns:a16="http://schemas.microsoft.com/office/drawing/2014/main" id="{32DD4F59-443B-4D49-8787-95BA18DF2A9E}"/>
            </a:ext>
          </a:extLst>
        </xdr:cNvPr>
        <xdr:cNvSpPr txBox="1"/>
      </xdr:nvSpPr>
      <xdr:spPr>
        <a:xfrm>
          <a:off x="121729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554" name="テキスト ボックス 553">
          <a:extLst>
            <a:ext uri="{FF2B5EF4-FFF2-40B4-BE49-F238E27FC236}">
              <a16:creationId xmlns:a16="http://schemas.microsoft.com/office/drawing/2014/main" id="{696CD94A-CD9C-46DC-B040-B1A83FFA0454}"/>
            </a:ext>
          </a:extLst>
        </xdr:cNvPr>
        <xdr:cNvSpPr txBox="1"/>
      </xdr:nvSpPr>
      <xdr:spPr>
        <a:xfrm>
          <a:off x="113633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63500</xdr:rowOff>
    </xdr:from>
    <xdr:to>
      <xdr:col>85</xdr:col>
      <xdr:colOff>177800</xdr:colOff>
      <xdr:row>57</xdr:row>
      <xdr:rowOff>165100</xdr:rowOff>
    </xdr:to>
    <xdr:sp macro="" textlink="">
      <xdr:nvSpPr>
        <xdr:cNvPr id="555" name="楕円 554">
          <a:extLst>
            <a:ext uri="{FF2B5EF4-FFF2-40B4-BE49-F238E27FC236}">
              <a16:creationId xmlns:a16="http://schemas.microsoft.com/office/drawing/2014/main" id="{D7A8C611-455F-44C5-91DE-01934912FBCA}"/>
            </a:ext>
          </a:extLst>
        </xdr:cNvPr>
        <xdr:cNvSpPr/>
      </xdr:nvSpPr>
      <xdr:spPr>
        <a:xfrm>
          <a:off x="14649450" y="9296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86360</xdr:rowOff>
    </xdr:from>
    <xdr:ext cx="405130" cy="255905"/>
    <xdr:sp macro="" textlink="">
      <xdr:nvSpPr>
        <xdr:cNvPr id="556" name="【保健センター・保健所】&#10;有形固定資産減価償却率該当値テキスト">
          <a:extLst>
            <a:ext uri="{FF2B5EF4-FFF2-40B4-BE49-F238E27FC236}">
              <a16:creationId xmlns:a16="http://schemas.microsoft.com/office/drawing/2014/main" id="{68CB1BD9-F5C9-4907-AA4B-3F5C17189931}"/>
            </a:ext>
          </a:extLst>
        </xdr:cNvPr>
        <xdr:cNvSpPr txBox="1"/>
      </xdr:nvSpPr>
      <xdr:spPr>
        <a:xfrm>
          <a:off x="14735175" y="91509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120650</xdr:rowOff>
    </xdr:from>
    <xdr:to>
      <xdr:col>81</xdr:col>
      <xdr:colOff>101600</xdr:colOff>
      <xdr:row>57</xdr:row>
      <xdr:rowOff>50800</xdr:rowOff>
    </xdr:to>
    <xdr:sp macro="" textlink="">
      <xdr:nvSpPr>
        <xdr:cNvPr id="557" name="楕円 556">
          <a:extLst>
            <a:ext uri="{FF2B5EF4-FFF2-40B4-BE49-F238E27FC236}">
              <a16:creationId xmlns:a16="http://schemas.microsoft.com/office/drawing/2014/main" id="{FD92A1B5-2228-4041-BF10-F3E7754EE380}"/>
            </a:ext>
          </a:extLst>
        </xdr:cNvPr>
        <xdr:cNvSpPr/>
      </xdr:nvSpPr>
      <xdr:spPr>
        <a:xfrm>
          <a:off x="13887450" y="91916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0</xdr:rowOff>
    </xdr:from>
    <xdr:to>
      <xdr:col>85</xdr:col>
      <xdr:colOff>127000</xdr:colOff>
      <xdr:row>57</xdr:row>
      <xdr:rowOff>114300</xdr:rowOff>
    </xdr:to>
    <xdr:cxnSp macro="">
      <xdr:nvCxnSpPr>
        <xdr:cNvPr id="558" name="直線コネクタ 557">
          <a:extLst>
            <a:ext uri="{FF2B5EF4-FFF2-40B4-BE49-F238E27FC236}">
              <a16:creationId xmlns:a16="http://schemas.microsoft.com/office/drawing/2014/main" id="{2004B5CB-2EBB-4E41-80CA-F9076E4EE907}"/>
            </a:ext>
          </a:extLst>
        </xdr:cNvPr>
        <xdr:cNvCxnSpPr/>
      </xdr:nvCxnSpPr>
      <xdr:spPr>
        <a:xfrm>
          <a:off x="13935075" y="9229725"/>
          <a:ext cx="762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63500</xdr:rowOff>
    </xdr:from>
    <xdr:to>
      <xdr:col>76</xdr:col>
      <xdr:colOff>165100</xdr:colOff>
      <xdr:row>56</xdr:row>
      <xdr:rowOff>165100</xdr:rowOff>
    </xdr:to>
    <xdr:sp macro="" textlink="">
      <xdr:nvSpPr>
        <xdr:cNvPr id="559" name="楕円 558">
          <a:extLst>
            <a:ext uri="{FF2B5EF4-FFF2-40B4-BE49-F238E27FC236}">
              <a16:creationId xmlns:a16="http://schemas.microsoft.com/office/drawing/2014/main" id="{C4405271-5409-4519-89C4-CF4548C2CFEC}"/>
            </a:ext>
          </a:extLst>
        </xdr:cNvPr>
        <xdr:cNvSpPr/>
      </xdr:nvSpPr>
      <xdr:spPr>
        <a:xfrm>
          <a:off x="13096875" y="9134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57</xdr:row>
      <xdr:rowOff>0</xdr:rowOff>
    </xdr:to>
    <xdr:cxnSp macro="">
      <xdr:nvCxnSpPr>
        <xdr:cNvPr id="560" name="直線コネクタ 559">
          <a:extLst>
            <a:ext uri="{FF2B5EF4-FFF2-40B4-BE49-F238E27FC236}">
              <a16:creationId xmlns:a16="http://schemas.microsoft.com/office/drawing/2014/main" id="{5DCED5B1-2B68-4138-82DF-3E236F2DCCEB}"/>
            </a:ext>
          </a:extLst>
        </xdr:cNvPr>
        <xdr:cNvCxnSpPr/>
      </xdr:nvCxnSpPr>
      <xdr:spPr>
        <a:xfrm>
          <a:off x="13144500" y="9182100"/>
          <a:ext cx="79057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xdr:rowOff>
    </xdr:from>
    <xdr:to>
      <xdr:col>72</xdr:col>
      <xdr:colOff>38100</xdr:colOff>
      <xdr:row>56</xdr:row>
      <xdr:rowOff>107950</xdr:rowOff>
    </xdr:to>
    <xdr:sp macro="" textlink="">
      <xdr:nvSpPr>
        <xdr:cNvPr id="561" name="楕円 560">
          <a:extLst>
            <a:ext uri="{FF2B5EF4-FFF2-40B4-BE49-F238E27FC236}">
              <a16:creationId xmlns:a16="http://schemas.microsoft.com/office/drawing/2014/main" id="{553A8D78-EB6D-4794-9354-BA2DB7F1DFAE}"/>
            </a:ext>
          </a:extLst>
        </xdr:cNvPr>
        <xdr:cNvSpPr/>
      </xdr:nvSpPr>
      <xdr:spPr>
        <a:xfrm>
          <a:off x="12296775" y="9077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57150</xdr:rowOff>
    </xdr:from>
    <xdr:to>
      <xdr:col>76</xdr:col>
      <xdr:colOff>114300</xdr:colOff>
      <xdr:row>56</xdr:row>
      <xdr:rowOff>114300</xdr:rowOff>
    </xdr:to>
    <xdr:cxnSp macro="">
      <xdr:nvCxnSpPr>
        <xdr:cNvPr id="562" name="直線コネクタ 561">
          <a:extLst>
            <a:ext uri="{FF2B5EF4-FFF2-40B4-BE49-F238E27FC236}">
              <a16:creationId xmlns:a16="http://schemas.microsoft.com/office/drawing/2014/main" id="{16D96A77-A563-4361-9872-6EBA5B4DF06D}"/>
            </a:ext>
          </a:extLst>
        </xdr:cNvPr>
        <xdr:cNvCxnSpPr/>
      </xdr:nvCxnSpPr>
      <xdr:spPr>
        <a:xfrm>
          <a:off x="12344400" y="9124950"/>
          <a:ext cx="8001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120650</xdr:rowOff>
    </xdr:from>
    <xdr:to>
      <xdr:col>67</xdr:col>
      <xdr:colOff>101600</xdr:colOff>
      <xdr:row>56</xdr:row>
      <xdr:rowOff>50800</xdr:rowOff>
    </xdr:to>
    <xdr:sp macro="" textlink="">
      <xdr:nvSpPr>
        <xdr:cNvPr id="563" name="楕円 562">
          <a:extLst>
            <a:ext uri="{FF2B5EF4-FFF2-40B4-BE49-F238E27FC236}">
              <a16:creationId xmlns:a16="http://schemas.microsoft.com/office/drawing/2014/main" id="{A8D01C0D-DBCD-42F6-B527-51DB71470593}"/>
            </a:ext>
          </a:extLst>
        </xdr:cNvPr>
        <xdr:cNvSpPr/>
      </xdr:nvSpPr>
      <xdr:spPr>
        <a:xfrm>
          <a:off x="11487150" y="9029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0</xdr:rowOff>
    </xdr:from>
    <xdr:to>
      <xdr:col>71</xdr:col>
      <xdr:colOff>177800</xdr:colOff>
      <xdr:row>56</xdr:row>
      <xdr:rowOff>57150</xdr:rowOff>
    </xdr:to>
    <xdr:cxnSp macro="">
      <xdr:nvCxnSpPr>
        <xdr:cNvPr id="564" name="直線コネクタ 563">
          <a:extLst>
            <a:ext uri="{FF2B5EF4-FFF2-40B4-BE49-F238E27FC236}">
              <a16:creationId xmlns:a16="http://schemas.microsoft.com/office/drawing/2014/main" id="{B6EC219C-FB81-4ACB-ADBE-3D886A74FD71}"/>
            </a:ext>
          </a:extLst>
        </xdr:cNvPr>
        <xdr:cNvCxnSpPr/>
      </xdr:nvCxnSpPr>
      <xdr:spPr>
        <a:xfrm>
          <a:off x="11534775" y="9067800"/>
          <a:ext cx="8096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161925</xdr:rowOff>
    </xdr:from>
    <xdr:ext cx="405130" cy="259080"/>
    <xdr:sp macro="" textlink="">
      <xdr:nvSpPr>
        <xdr:cNvPr id="565" name="n_1aveValue【保健センター・保健所】&#10;有形固定資産減価償却率">
          <a:extLst>
            <a:ext uri="{FF2B5EF4-FFF2-40B4-BE49-F238E27FC236}">
              <a16:creationId xmlns:a16="http://schemas.microsoft.com/office/drawing/2014/main" id="{8D2C2D1E-A81F-40B5-B63F-CEB203274802}"/>
            </a:ext>
          </a:extLst>
        </xdr:cNvPr>
        <xdr:cNvSpPr txBox="1"/>
      </xdr:nvSpPr>
      <xdr:spPr>
        <a:xfrm>
          <a:off x="13745210" y="9388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62230</xdr:rowOff>
    </xdr:from>
    <xdr:ext cx="401955" cy="259080"/>
    <xdr:sp macro="" textlink="">
      <xdr:nvSpPr>
        <xdr:cNvPr id="566" name="n_2aveValue【保健センター・保健所】&#10;有形固定資産減価償却率">
          <a:extLst>
            <a:ext uri="{FF2B5EF4-FFF2-40B4-BE49-F238E27FC236}">
              <a16:creationId xmlns:a16="http://schemas.microsoft.com/office/drawing/2014/main" id="{FD6D9BAE-975D-4683-87F8-FDFA83ECF18F}"/>
            </a:ext>
          </a:extLst>
        </xdr:cNvPr>
        <xdr:cNvSpPr txBox="1"/>
      </xdr:nvSpPr>
      <xdr:spPr>
        <a:xfrm>
          <a:off x="12964160" y="92951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56</xdr:row>
      <xdr:rowOff>104775</xdr:rowOff>
    </xdr:from>
    <xdr:ext cx="401955" cy="259080"/>
    <xdr:sp macro="" textlink="">
      <xdr:nvSpPr>
        <xdr:cNvPr id="567" name="n_3aveValue【保健センター・保健所】&#10;有形固定資産減価償却率">
          <a:extLst>
            <a:ext uri="{FF2B5EF4-FFF2-40B4-BE49-F238E27FC236}">
              <a16:creationId xmlns:a16="http://schemas.microsoft.com/office/drawing/2014/main" id="{2A4BF1D8-B550-49AF-B478-0786D50070E6}"/>
            </a:ext>
          </a:extLst>
        </xdr:cNvPr>
        <xdr:cNvSpPr txBox="1"/>
      </xdr:nvSpPr>
      <xdr:spPr>
        <a:xfrm>
          <a:off x="12164060" y="91694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64770</xdr:rowOff>
    </xdr:from>
    <xdr:ext cx="401955" cy="255905"/>
    <xdr:sp macro="" textlink="">
      <xdr:nvSpPr>
        <xdr:cNvPr id="568" name="n_4aveValue【保健センター・保健所】&#10;有形固定資産減価償却率">
          <a:extLst>
            <a:ext uri="{FF2B5EF4-FFF2-40B4-BE49-F238E27FC236}">
              <a16:creationId xmlns:a16="http://schemas.microsoft.com/office/drawing/2014/main" id="{221BF796-CE5C-4638-8414-450926171CAB}"/>
            </a:ext>
          </a:extLst>
        </xdr:cNvPr>
        <xdr:cNvSpPr txBox="1"/>
      </xdr:nvSpPr>
      <xdr:spPr>
        <a:xfrm>
          <a:off x="11354435" y="91357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67310</xdr:rowOff>
    </xdr:from>
    <xdr:ext cx="405130" cy="259080"/>
    <xdr:sp macro="" textlink="">
      <xdr:nvSpPr>
        <xdr:cNvPr id="569" name="n_1mainValue【保健センター・保健所】&#10;有形固定資産減価償却率">
          <a:extLst>
            <a:ext uri="{FF2B5EF4-FFF2-40B4-BE49-F238E27FC236}">
              <a16:creationId xmlns:a16="http://schemas.microsoft.com/office/drawing/2014/main" id="{9B42C0D8-22C7-475F-96F7-194B25DFEA6A}"/>
            </a:ext>
          </a:extLst>
        </xdr:cNvPr>
        <xdr:cNvSpPr txBox="1"/>
      </xdr:nvSpPr>
      <xdr:spPr>
        <a:xfrm>
          <a:off x="13745210" y="8970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10160</xdr:rowOff>
    </xdr:from>
    <xdr:ext cx="401955" cy="259080"/>
    <xdr:sp macro="" textlink="">
      <xdr:nvSpPr>
        <xdr:cNvPr id="570" name="n_2mainValue【保健センター・保健所】&#10;有形固定資産減価償却率">
          <a:extLst>
            <a:ext uri="{FF2B5EF4-FFF2-40B4-BE49-F238E27FC236}">
              <a16:creationId xmlns:a16="http://schemas.microsoft.com/office/drawing/2014/main" id="{C90262C3-EFAD-4CC8-AD1C-02C34CE72E1F}"/>
            </a:ext>
          </a:extLst>
        </xdr:cNvPr>
        <xdr:cNvSpPr txBox="1"/>
      </xdr:nvSpPr>
      <xdr:spPr>
        <a:xfrm>
          <a:off x="12964160" y="8912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54</xdr:row>
      <xdr:rowOff>124460</xdr:rowOff>
    </xdr:from>
    <xdr:ext cx="401955" cy="259080"/>
    <xdr:sp macro="" textlink="">
      <xdr:nvSpPr>
        <xdr:cNvPr id="571" name="n_3mainValue【保健センター・保健所】&#10;有形固定資産減価償却率">
          <a:extLst>
            <a:ext uri="{FF2B5EF4-FFF2-40B4-BE49-F238E27FC236}">
              <a16:creationId xmlns:a16="http://schemas.microsoft.com/office/drawing/2014/main" id="{091E1B9C-582C-41AD-9BF5-37A235BA48D6}"/>
            </a:ext>
          </a:extLst>
        </xdr:cNvPr>
        <xdr:cNvSpPr txBox="1"/>
      </xdr:nvSpPr>
      <xdr:spPr>
        <a:xfrm>
          <a:off x="12164060" y="88652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54</xdr:row>
      <xdr:rowOff>67310</xdr:rowOff>
    </xdr:from>
    <xdr:ext cx="401955" cy="259080"/>
    <xdr:sp macro="" textlink="">
      <xdr:nvSpPr>
        <xdr:cNvPr id="572" name="n_4mainValue【保健センター・保健所】&#10;有形固定資産減価償却率">
          <a:extLst>
            <a:ext uri="{FF2B5EF4-FFF2-40B4-BE49-F238E27FC236}">
              <a16:creationId xmlns:a16="http://schemas.microsoft.com/office/drawing/2014/main" id="{CF9DFF80-1A05-49F8-B02A-53BE1CCD2E6C}"/>
            </a:ext>
          </a:extLst>
        </xdr:cNvPr>
        <xdr:cNvSpPr txBox="1"/>
      </xdr:nvSpPr>
      <xdr:spPr>
        <a:xfrm>
          <a:off x="11354435" y="88080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BA43AF58-C254-42C6-9B02-029ADA41022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9618B08B-1493-4606-B3BE-9E42685298D6}"/>
            </a:ext>
          </a:extLst>
        </xdr:cNvPr>
        <xdr:cNvSpPr/>
      </xdr:nvSpPr>
      <xdr:spPr>
        <a:xfrm>
          <a:off x="16583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443897F-6A01-48D7-9B6B-A6F675FD480F}"/>
            </a:ext>
          </a:extLst>
        </xdr:cNvPr>
        <xdr:cNvSpPr/>
      </xdr:nvSpPr>
      <xdr:spPr>
        <a:xfrm>
          <a:off x="16583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95DFFE55-0FCA-4DCC-A93E-ECEE8C6D2D4D}"/>
            </a:ext>
          </a:extLst>
        </xdr:cNvPr>
        <xdr:cNvSpPr/>
      </xdr:nvSpPr>
      <xdr:spPr>
        <a:xfrm>
          <a:off x="174879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DB6421E5-9B28-4A09-A907-B3C62B8FF534}"/>
            </a:ext>
          </a:extLst>
        </xdr:cNvPr>
        <xdr:cNvSpPr/>
      </xdr:nvSpPr>
      <xdr:spPr>
        <a:xfrm>
          <a:off x="174879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F6914ECA-8877-4675-BA75-26FFB21975F8}"/>
            </a:ext>
          </a:extLst>
        </xdr:cNvPr>
        <xdr:cNvSpPr/>
      </xdr:nvSpPr>
      <xdr:spPr>
        <a:xfrm>
          <a:off x="18516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7EBA2318-2506-468D-9E21-00C10317DF29}"/>
            </a:ext>
          </a:extLst>
        </xdr:cNvPr>
        <xdr:cNvSpPr/>
      </xdr:nvSpPr>
      <xdr:spPr>
        <a:xfrm>
          <a:off x="18516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2BAEB26F-2789-4F4B-857B-D7A41331FD6D}"/>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581" name="テキスト ボックス 580">
          <a:extLst>
            <a:ext uri="{FF2B5EF4-FFF2-40B4-BE49-F238E27FC236}">
              <a16:creationId xmlns:a16="http://schemas.microsoft.com/office/drawing/2014/main" id="{B0E650CC-B77F-41F5-A55C-A5B37CDB48A2}"/>
            </a:ext>
          </a:extLst>
        </xdr:cNvPr>
        <xdr:cNvSpPr txBox="1"/>
      </xdr:nvSpPr>
      <xdr:spPr>
        <a:xfrm>
          <a:off x="16440150" y="84582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71FF6C9B-541A-49FD-9A2A-B2B0E277216E}"/>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a16="http://schemas.microsoft.com/office/drawing/2014/main" id="{8CA6D3F7-C933-4F01-A0B3-2D282866606B}"/>
            </a:ext>
          </a:extLst>
        </xdr:cNvPr>
        <xdr:cNvCxnSpPr/>
      </xdr:nvCxnSpPr>
      <xdr:spPr>
        <a:xfrm>
          <a:off x="16459200" y="1043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185" cy="259080"/>
    <xdr:sp macro="" textlink="">
      <xdr:nvSpPr>
        <xdr:cNvPr id="584" name="テキスト ボックス 583">
          <a:extLst>
            <a:ext uri="{FF2B5EF4-FFF2-40B4-BE49-F238E27FC236}">
              <a16:creationId xmlns:a16="http://schemas.microsoft.com/office/drawing/2014/main" id="{DD7515C7-2C88-4F31-ADC8-06C5E113CFA6}"/>
            </a:ext>
          </a:extLst>
        </xdr:cNvPr>
        <xdr:cNvSpPr txBox="1"/>
      </xdr:nvSpPr>
      <xdr:spPr>
        <a:xfrm>
          <a:off x="16052165" y="10303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a16="http://schemas.microsoft.com/office/drawing/2014/main" id="{BB3873A0-A510-41D4-8F58-265D3D801104}"/>
            </a:ext>
          </a:extLst>
        </xdr:cNvPr>
        <xdr:cNvCxnSpPr/>
      </xdr:nvCxnSpPr>
      <xdr:spPr>
        <a:xfrm>
          <a:off x="16459200" y="1007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185" cy="259080"/>
    <xdr:sp macro="" textlink="">
      <xdr:nvSpPr>
        <xdr:cNvPr id="586" name="テキスト ボックス 585">
          <a:extLst>
            <a:ext uri="{FF2B5EF4-FFF2-40B4-BE49-F238E27FC236}">
              <a16:creationId xmlns:a16="http://schemas.microsoft.com/office/drawing/2014/main" id="{2F746376-1FA1-40CD-BDA5-335A02C0EC4D}"/>
            </a:ext>
          </a:extLst>
        </xdr:cNvPr>
        <xdr:cNvSpPr txBox="1"/>
      </xdr:nvSpPr>
      <xdr:spPr>
        <a:xfrm>
          <a:off x="16052165" y="9941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a16="http://schemas.microsoft.com/office/drawing/2014/main" id="{75D22153-822D-4436-A9E5-954956058DD7}"/>
            </a:ext>
          </a:extLst>
        </xdr:cNvPr>
        <xdr:cNvCxnSpPr/>
      </xdr:nvCxnSpPr>
      <xdr:spPr>
        <a:xfrm>
          <a:off x="164592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185" cy="255905"/>
    <xdr:sp macro="" textlink="">
      <xdr:nvSpPr>
        <xdr:cNvPr id="588" name="テキスト ボックス 587">
          <a:extLst>
            <a:ext uri="{FF2B5EF4-FFF2-40B4-BE49-F238E27FC236}">
              <a16:creationId xmlns:a16="http://schemas.microsoft.com/office/drawing/2014/main" id="{07BE8673-B3B1-49C6-95B7-7A4FA360EDD0}"/>
            </a:ext>
          </a:extLst>
        </xdr:cNvPr>
        <xdr:cNvSpPr txBox="1"/>
      </xdr:nvSpPr>
      <xdr:spPr>
        <a:xfrm>
          <a:off x="16052165" y="95796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a16="http://schemas.microsoft.com/office/drawing/2014/main" id="{F82A2E36-887F-46A7-AB65-850F13048E1F}"/>
            </a:ext>
          </a:extLst>
        </xdr:cNvPr>
        <xdr:cNvCxnSpPr/>
      </xdr:nvCxnSpPr>
      <xdr:spPr>
        <a:xfrm>
          <a:off x="16459200" y="9363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185" cy="259080"/>
    <xdr:sp macro="" textlink="">
      <xdr:nvSpPr>
        <xdr:cNvPr id="590" name="テキスト ボックス 589">
          <a:extLst>
            <a:ext uri="{FF2B5EF4-FFF2-40B4-BE49-F238E27FC236}">
              <a16:creationId xmlns:a16="http://schemas.microsoft.com/office/drawing/2014/main" id="{E97B5B30-65D1-466F-8B17-E1FF0D6105CA}"/>
            </a:ext>
          </a:extLst>
        </xdr:cNvPr>
        <xdr:cNvSpPr txBox="1"/>
      </xdr:nvSpPr>
      <xdr:spPr>
        <a:xfrm>
          <a:off x="16052165" y="92271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a16="http://schemas.microsoft.com/office/drawing/2014/main" id="{B01C28AE-DC80-4463-9FEC-D6CE37B6CDED}"/>
            </a:ext>
          </a:extLst>
        </xdr:cNvPr>
        <xdr:cNvCxnSpPr/>
      </xdr:nvCxnSpPr>
      <xdr:spPr>
        <a:xfrm>
          <a:off x="16459200" y="9001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185" cy="259080"/>
    <xdr:sp macro="" textlink="">
      <xdr:nvSpPr>
        <xdr:cNvPr id="592" name="テキスト ボックス 591">
          <a:extLst>
            <a:ext uri="{FF2B5EF4-FFF2-40B4-BE49-F238E27FC236}">
              <a16:creationId xmlns:a16="http://schemas.microsoft.com/office/drawing/2014/main" id="{C279F97D-B401-425F-9FDE-B9C40B767FE2}"/>
            </a:ext>
          </a:extLst>
        </xdr:cNvPr>
        <xdr:cNvSpPr txBox="1"/>
      </xdr:nvSpPr>
      <xdr:spPr>
        <a:xfrm>
          <a:off x="16052165" y="88652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C61579CA-DC83-4E45-8637-39E516587DB4}"/>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594" name="テキスト ボックス 593">
          <a:extLst>
            <a:ext uri="{FF2B5EF4-FFF2-40B4-BE49-F238E27FC236}">
              <a16:creationId xmlns:a16="http://schemas.microsoft.com/office/drawing/2014/main" id="{A6294663-CB50-4B2F-A689-35B3B9C5A6C7}"/>
            </a:ext>
          </a:extLst>
        </xdr:cNvPr>
        <xdr:cNvSpPr txBox="1"/>
      </xdr:nvSpPr>
      <xdr:spPr>
        <a:xfrm>
          <a:off x="16052165" y="850328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E314E3E5-686F-4CFA-A64B-151451A0FA89}"/>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99060</xdr:rowOff>
    </xdr:from>
    <xdr:to>
      <xdr:col>116</xdr:col>
      <xdr:colOff>62865</xdr:colOff>
      <xdr:row>63</xdr:row>
      <xdr:rowOff>148590</xdr:rowOff>
    </xdr:to>
    <xdr:cxnSp macro="">
      <xdr:nvCxnSpPr>
        <xdr:cNvPr id="596" name="直線コネクタ 595">
          <a:extLst>
            <a:ext uri="{FF2B5EF4-FFF2-40B4-BE49-F238E27FC236}">
              <a16:creationId xmlns:a16="http://schemas.microsoft.com/office/drawing/2014/main" id="{4F98A857-F1E1-4913-9C0C-B5C2CC51FB3E}"/>
            </a:ext>
          </a:extLst>
        </xdr:cNvPr>
        <xdr:cNvCxnSpPr/>
      </xdr:nvCxnSpPr>
      <xdr:spPr>
        <a:xfrm flipV="1">
          <a:off x="19954240" y="9008110"/>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152400</xdr:rowOff>
    </xdr:from>
    <xdr:ext cx="469900" cy="259080"/>
    <xdr:sp macro="" textlink="">
      <xdr:nvSpPr>
        <xdr:cNvPr id="597" name="【保健センター・保健所】&#10;一人当たり面積最小値テキスト">
          <a:extLst>
            <a:ext uri="{FF2B5EF4-FFF2-40B4-BE49-F238E27FC236}">
              <a16:creationId xmlns:a16="http://schemas.microsoft.com/office/drawing/2014/main" id="{2194E67D-3197-4593-AF53-99C4B8BAAE33}"/>
            </a:ext>
          </a:extLst>
        </xdr:cNvPr>
        <xdr:cNvSpPr txBox="1"/>
      </xdr:nvSpPr>
      <xdr:spPr>
        <a:xfrm>
          <a:off x="19992975" y="10353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98" name="直線コネクタ 597">
          <a:extLst>
            <a:ext uri="{FF2B5EF4-FFF2-40B4-BE49-F238E27FC236}">
              <a16:creationId xmlns:a16="http://schemas.microsoft.com/office/drawing/2014/main" id="{B0492B08-E008-4367-ACF6-6D225C76CD8B}"/>
            </a:ext>
          </a:extLst>
        </xdr:cNvPr>
        <xdr:cNvCxnSpPr/>
      </xdr:nvCxnSpPr>
      <xdr:spPr>
        <a:xfrm>
          <a:off x="19878675" y="10346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45720</xdr:rowOff>
    </xdr:from>
    <xdr:ext cx="469900" cy="259080"/>
    <xdr:sp macro="" textlink="">
      <xdr:nvSpPr>
        <xdr:cNvPr id="599" name="【保健センター・保健所】&#10;一人当たり面積最大値テキスト">
          <a:extLst>
            <a:ext uri="{FF2B5EF4-FFF2-40B4-BE49-F238E27FC236}">
              <a16:creationId xmlns:a16="http://schemas.microsoft.com/office/drawing/2014/main" id="{F2E39434-82D1-451C-B235-285B46AB2180}"/>
            </a:ext>
          </a:extLst>
        </xdr:cNvPr>
        <xdr:cNvSpPr txBox="1"/>
      </xdr:nvSpPr>
      <xdr:spPr>
        <a:xfrm>
          <a:off x="19992975" y="8792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00" name="直線コネクタ 599">
          <a:extLst>
            <a:ext uri="{FF2B5EF4-FFF2-40B4-BE49-F238E27FC236}">
              <a16:creationId xmlns:a16="http://schemas.microsoft.com/office/drawing/2014/main" id="{31D75674-59F4-4FB9-B618-B5A8F62BB53E}"/>
            </a:ext>
          </a:extLst>
        </xdr:cNvPr>
        <xdr:cNvCxnSpPr/>
      </xdr:nvCxnSpPr>
      <xdr:spPr>
        <a:xfrm>
          <a:off x="19878675" y="9008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124460</xdr:rowOff>
    </xdr:from>
    <xdr:ext cx="469900" cy="259080"/>
    <xdr:sp macro="" textlink="">
      <xdr:nvSpPr>
        <xdr:cNvPr id="601" name="【保健センター・保健所】&#10;一人当たり面積平均値テキスト">
          <a:extLst>
            <a:ext uri="{FF2B5EF4-FFF2-40B4-BE49-F238E27FC236}">
              <a16:creationId xmlns:a16="http://schemas.microsoft.com/office/drawing/2014/main" id="{58295486-E5EB-4AAF-B3F1-95E360BA593B}"/>
            </a:ext>
          </a:extLst>
        </xdr:cNvPr>
        <xdr:cNvSpPr txBox="1"/>
      </xdr:nvSpPr>
      <xdr:spPr>
        <a:xfrm>
          <a:off x="19992975" y="98367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602" name="フローチャート: 判断 601">
          <a:extLst>
            <a:ext uri="{FF2B5EF4-FFF2-40B4-BE49-F238E27FC236}">
              <a16:creationId xmlns:a16="http://schemas.microsoft.com/office/drawing/2014/main" id="{CF47E319-676C-4ABF-ACCC-138C37A0DB77}"/>
            </a:ext>
          </a:extLst>
        </xdr:cNvPr>
        <xdr:cNvSpPr/>
      </xdr:nvSpPr>
      <xdr:spPr>
        <a:xfrm>
          <a:off x="19897725" y="99822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03" name="フローチャート: 判断 602">
          <a:extLst>
            <a:ext uri="{FF2B5EF4-FFF2-40B4-BE49-F238E27FC236}">
              <a16:creationId xmlns:a16="http://schemas.microsoft.com/office/drawing/2014/main" id="{5277FEDC-F751-4359-8463-06D448B0A248}"/>
            </a:ext>
          </a:extLst>
        </xdr:cNvPr>
        <xdr:cNvSpPr/>
      </xdr:nvSpPr>
      <xdr:spPr>
        <a:xfrm>
          <a:off x="19154775" y="100012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604" name="フローチャート: 判断 603">
          <a:extLst>
            <a:ext uri="{FF2B5EF4-FFF2-40B4-BE49-F238E27FC236}">
              <a16:creationId xmlns:a16="http://schemas.microsoft.com/office/drawing/2014/main" id="{061DED4B-7D23-41F7-AD58-7E7DBFEF2AA0}"/>
            </a:ext>
          </a:extLst>
        </xdr:cNvPr>
        <xdr:cNvSpPr/>
      </xdr:nvSpPr>
      <xdr:spPr>
        <a:xfrm>
          <a:off x="18345150" y="100215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605" name="フローチャート: 判断 604">
          <a:extLst>
            <a:ext uri="{FF2B5EF4-FFF2-40B4-BE49-F238E27FC236}">
              <a16:creationId xmlns:a16="http://schemas.microsoft.com/office/drawing/2014/main" id="{9AEE460D-DC5D-4BDE-B5DD-6B52DA6F718B}"/>
            </a:ext>
          </a:extLst>
        </xdr:cNvPr>
        <xdr:cNvSpPr/>
      </xdr:nvSpPr>
      <xdr:spPr>
        <a:xfrm>
          <a:off x="17554575" y="100463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xdr:rowOff>
    </xdr:from>
    <xdr:to>
      <xdr:col>98</xdr:col>
      <xdr:colOff>38100</xdr:colOff>
      <xdr:row>62</xdr:row>
      <xdr:rowOff>107950</xdr:rowOff>
    </xdr:to>
    <xdr:sp macro="" textlink="">
      <xdr:nvSpPr>
        <xdr:cNvPr id="606" name="フローチャート: 判断 605">
          <a:extLst>
            <a:ext uri="{FF2B5EF4-FFF2-40B4-BE49-F238E27FC236}">
              <a16:creationId xmlns:a16="http://schemas.microsoft.com/office/drawing/2014/main" id="{06ADB187-DC4B-4021-BFC6-841EA47668A2}"/>
            </a:ext>
          </a:extLst>
        </xdr:cNvPr>
        <xdr:cNvSpPr/>
      </xdr:nvSpPr>
      <xdr:spPr>
        <a:xfrm>
          <a:off x="16754475" y="10048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607" name="テキスト ボックス 606">
          <a:extLst>
            <a:ext uri="{FF2B5EF4-FFF2-40B4-BE49-F238E27FC236}">
              <a16:creationId xmlns:a16="http://schemas.microsoft.com/office/drawing/2014/main" id="{D4ED31D6-681B-4D6B-8C7F-15436B354F09}"/>
            </a:ext>
          </a:extLst>
        </xdr:cNvPr>
        <xdr:cNvSpPr txBox="1"/>
      </xdr:nvSpPr>
      <xdr:spPr>
        <a:xfrm>
          <a:off x="197834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608" name="テキスト ボックス 607">
          <a:extLst>
            <a:ext uri="{FF2B5EF4-FFF2-40B4-BE49-F238E27FC236}">
              <a16:creationId xmlns:a16="http://schemas.microsoft.com/office/drawing/2014/main" id="{4B597128-79E2-46A5-B365-4D2B2A680F3D}"/>
            </a:ext>
          </a:extLst>
        </xdr:cNvPr>
        <xdr:cNvSpPr txBox="1"/>
      </xdr:nvSpPr>
      <xdr:spPr>
        <a:xfrm>
          <a:off x="190309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609" name="テキスト ボックス 608">
          <a:extLst>
            <a:ext uri="{FF2B5EF4-FFF2-40B4-BE49-F238E27FC236}">
              <a16:creationId xmlns:a16="http://schemas.microsoft.com/office/drawing/2014/main" id="{717FCED3-9DBA-43F2-A8C0-9CEAEAF8EB11}"/>
            </a:ext>
          </a:extLst>
        </xdr:cNvPr>
        <xdr:cNvSpPr txBox="1"/>
      </xdr:nvSpPr>
      <xdr:spPr>
        <a:xfrm>
          <a:off x="182213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610" name="テキスト ボックス 609">
          <a:extLst>
            <a:ext uri="{FF2B5EF4-FFF2-40B4-BE49-F238E27FC236}">
              <a16:creationId xmlns:a16="http://schemas.microsoft.com/office/drawing/2014/main" id="{A11720E3-EBE4-4496-B4D6-6469817B743D}"/>
            </a:ext>
          </a:extLst>
        </xdr:cNvPr>
        <xdr:cNvSpPr txBox="1"/>
      </xdr:nvSpPr>
      <xdr:spPr>
        <a:xfrm>
          <a:off x="174307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611" name="テキスト ボックス 610">
          <a:extLst>
            <a:ext uri="{FF2B5EF4-FFF2-40B4-BE49-F238E27FC236}">
              <a16:creationId xmlns:a16="http://schemas.microsoft.com/office/drawing/2014/main" id="{15844709-AF66-432B-8C16-73DBFAFCA54A}"/>
            </a:ext>
          </a:extLst>
        </xdr:cNvPr>
        <xdr:cNvSpPr txBox="1"/>
      </xdr:nvSpPr>
      <xdr:spPr>
        <a:xfrm>
          <a:off x="166306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12" name="楕円 611">
          <a:extLst>
            <a:ext uri="{FF2B5EF4-FFF2-40B4-BE49-F238E27FC236}">
              <a16:creationId xmlns:a16="http://schemas.microsoft.com/office/drawing/2014/main" id="{640DE198-7D14-48FA-B4EE-317663FEF15D}"/>
            </a:ext>
          </a:extLst>
        </xdr:cNvPr>
        <xdr:cNvSpPr/>
      </xdr:nvSpPr>
      <xdr:spPr>
        <a:xfrm>
          <a:off x="19897725" y="101714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110490</xdr:rowOff>
    </xdr:from>
    <xdr:ext cx="469900" cy="255905"/>
    <xdr:sp macro="" textlink="">
      <xdr:nvSpPr>
        <xdr:cNvPr id="613" name="【保健センター・保健所】&#10;一人当たり面積該当値テキスト">
          <a:extLst>
            <a:ext uri="{FF2B5EF4-FFF2-40B4-BE49-F238E27FC236}">
              <a16:creationId xmlns:a16="http://schemas.microsoft.com/office/drawing/2014/main" id="{E4F17D43-1BA6-40C4-879E-134A1B58E47D}"/>
            </a:ext>
          </a:extLst>
        </xdr:cNvPr>
        <xdr:cNvSpPr txBox="1"/>
      </xdr:nvSpPr>
      <xdr:spPr>
        <a:xfrm>
          <a:off x="19992975" y="101466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614" name="楕円 613">
          <a:extLst>
            <a:ext uri="{FF2B5EF4-FFF2-40B4-BE49-F238E27FC236}">
              <a16:creationId xmlns:a16="http://schemas.microsoft.com/office/drawing/2014/main" id="{06E59AF0-1613-4B1F-9634-B87AA972E1F7}"/>
            </a:ext>
          </a:extLst>
        </xdr:cNvPr>
        <xdr:cNvSpPr/>
      </xdr:nvSpPr>
      <xdr:spPr>
        <a:xfrm>
          <a:off x="19154775" y="10171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11430</xdr:rowOff>
    </xdr:to>
    <xdr:cxnSp macro="">
      <xdr:nvCxnSpPr>
        <xdr:cNvPr id="615" name="直線コネクタ 614">
          <a:extLst>
            <a:ext uri="{FF2B5EF4-FFF2-40B4-BE49-F238E27FC236}">
              <a16:creationId xmlns:a16="http://schemas.microsoft.com/office/drawing/2014/main" id="{C45EB327-7D0F-448F-BB99-8285B6AF94E5}"/>
            </a:ext>
          </a:extLst>
        </xdr:cNvPr>
        <xdr:cNvCxnSpPr/>
      </xdr:nvCxnSpPr>
      <xdr:spPr>
        <a:xfrm>
          <a:off x="19202400" y="10209530"/>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616" name="楕円 615">
          <a:extLst>
            <a:ext uri="{FF2B5EF4-FFF2-40B4-BE49-F238E27FC236}">
              <a16:creationId xmlns:a16="http://schemas.microsoft.com/office/drawing/2014/main" id="{F0380090-9DD2-4CCC-B174-B5EF9A0DD0C7}"/>
            </a:ext>
          </a:extLst>
        </xdr:cNvPr>
        <xdr:cNvSpPr/>
      </xdr:nvSpPr>
      <xdr:spPr>
        <a:xfrm>
          <a:off x="18345150" y="101752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15240</xdr:rowOff>
    </xdr:to>
    <xdr:cxnSp macro="">
      <xdr:nvCxnSpPr>
        <xdr:cNvPr id="617" name="直線コネクタ 616">
          <a:extLst>
            <a:ext uri="{FF2B5EF4-FFF2-40B4-BE49-F238E27FC236}">
              <a16:creationId xmlns:a16="http://schemas.microsoft.com/office/drawing/2014/main" id="{1F58BD0C-CE84-4B8B-BEF6-FCA09C8E5B34}"/>
            </a:ext>
          </a:extLst>
        </xdr:cNvPr>
        <xdr:cNvCxnSpPr/>
      </xdr:nvCxnSpPr>
      <xdr:spPr>
        <a:xfrm flipV="1">
          <a:off x="18392775" y="1020953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18" name="楕円 617">
          <a:extLst>
            <a:ext uri="{FF2B5EF4-FFF2-40B4-BE49-F238E27FC236}">
              <a16:creationId xmlns:a16="http://schemas.microsoft.com/office/drawing/2014/main" id="{2EFED5AF-475C-4214-8EEE-9383904CC604}"/>
            </a:ext>
          </a:extLst>
        </xdr:cNvPr>
        <xdr:cNvSpPr/>
      </xdr:nvSpPr>
      <xdr:spPr>
        <a:xfrm>
          <a:off x="17554575" y="10182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19050</xdr:rowOff>
    </xdr:to>
    <xdr:cxnSp macro="">
      <xdr:nvCxnSpPr>
        <xdr:cNvPr id="619" name="直線コネクタ 618">
          <a:extLst>
            <a:ext uri="{FF2B5EF4-FFF2-40B4-BE49-F238E27FC236}">
              <a16:creationId xmlns:a16="http://schemas.microsoft.com/office/drawing/2014/main" id="{7C2AAA74-6F99-4198-80C6-FB6C59CB090D}"/>
            </a:ext>
          </a:extLst>
        </xdr:cNvPr>
        <xdr:cNvCxnSpPr/>
      </xdr:nvCxnSpPr>
      <xdr:spPr>
        <a:xfrm flipV="1">
          <a:off x="17602200" y="10213340"/>
          <a:ext cx="7905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620" name="楕円 619">
          <a:extLst>
            <a:ext uri="{FF2B5EF4-FFF2-40B4-BE49-F238E27FC236}">
              <a16:creationId xmlns:a16="http://schemas.microsoft.com/office/drawing/2014/main" id="{8F4A408E-1CF7-4E4F-B4A9-9B39424029B9}"/>
            </a:ext>
          </a:extLst>
        </xdr:cNvPr>
        <xdr:cNvSpPr/>
      </xdr:nvSpPr>
      <xdr:spPr>
        <a:xfrm>
          <a:off x="16754475" y="101822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19050</xdr:rowOff>
    </xdr:to>
    <xdr:cxnSp macro="">
      <xdr:nvCxnSpPr>
        <xdr:cNvPr id="621" name="直線コネクタ 620">
          <a:extLst>
            <a:ext uri="{FF2B5EF4-FFF2-40B4-BE49-F238E27FC236}">
              <a16:creationId xmlns:a16="http://schemas.microsoft.com/office/drawing/2014/main" id="{1630FFDB-88F7-44FE-9BF2-EC43FDCC967D}"/>
            </a:ext>
          </a:extLst>
        </xdr:cNvPr>
        <xdr:cNvCxnSpPr/>
      </xdr:nvCxnSpPr>
      <xdr:spPr>
        <a:xfrm>
          <a:off x="16802100" y="102203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67310</xdr:rowOff>
    </xdr:from>
    <xdr:ext cx="469900" cy="259080"/>
    <xdr:sp macro="" textlink="">
      <xdr:nvSpPr>
        <xdr:cNvPr id="622" name="n_1aveValue【保健センター・保健所】&#10;一人当たり面積">
          <a:extLst>
            <a:ext uri="{FF2B5EF4-FFF2-40B4-BE49-F238E27FC236}">
              <a16:creationId xmlns:a16="http://schemas.microsoft.com/office/drawing/2014/main" id="{8058EF21-803A-4CEA-B665-31538326B9A9}"/>
            </a:ext>
          </a:extLst>
        </xdr:cNvPr>
        <xdr:cNvSpPr txBox="1"/>
      </xdr:nvSpPr>
      <xdr:spPr>
        <a:xfrm>
          <a:off x="18983325" y="977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93980</xdr:rowOff>
    </xdr:from>
    <xdr:ext cx="466725" cy="259080"/>
    <xdr:sp macro="" textlink="">
      <xdr:nvSpPr>
        <xdr:cNvPr id="623" name="n_2aveValue【保健センター・保健所】&#10;一人当たり面積">
          <a:extLst>
            <a:ext uri="{FF2B5EF4-FFF2-40B4-BE49-F238E27FC236}">
              <a16:creationId xmlns:a16="http://schemas.microsoft.com/office/drawing/2014/main" id="{467A33E9-344A-4BC7-AF2A-A55C9566E690}"/>
            </a:ext>
          </a:extLst>
        </xdr:cNvPr>
        <xdr:cNvSpPr txBox="1"/>
      </xdr:nvSpPr>
      <xdr:spPr>
        <a:xfrm>
          <a:off x="18183225" y="9809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128270</xdr:rowOff>
    </xdr:from>
    <xdr:ext cx="466725" cy="259080"/>
    <xdr:sp macro="" textlink="">
      <xdr:nvSpPr>
        <xdr:cNvPr id="624" name="n_3aveValue【保健センター・保健所】&#10;一人当たり面積">
          <a:extLst>
            <a:ext uri="{FF2B5EF4-FFF2-40B4-BE49-F238E27FC236}">
              <a16:creationId xmlns:a16="http://schemas.microsoft.com/office/drawing/2014/main" id="{5E87D2ED-E754-49DC-8F8C-396161CA4581}"/>
            </a:ext>
          </a:extLst>
        </xdr:cNvPr>
        <xdr:cNvSpPr txBox="1"/>
      </xdr:nvSpPr>
      <xdr:spPr>
        <a:xfrm>
          <a:off x="17383125" y="98405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124460</xdr:rowOff>
    </xdr:from>
    <xdr:ext cx="466725" cy="259080"/>
    <xdr:sp macro="" textlink="">
      <xdr:nvSpPr>
        <xdr:cNvPr id="625" name="n_4aveValue【保健センター・保健所】&#10;一人当たり面積">
          <a:extLst>
            <a:ext uri="{FF2B5EF4-FFF2-40B4-BE49-F238E27FC236}">
              <a16:creationId xmlns:a16="http://schemas.microsoft.com/office/drawing/2014/main" id="{193B206B-72C0-4EA1-89C0-AD4D3DA6440D}"/>
            </a:ext>
          </a:extLst>
        </xdr:cNvPr>
        <xdr:cNvSpPr txBox="1"/>
      </xdr:nvSpPr>
      <xdr:spPr>
        <a:xfrm>
          <a:off x="16592550" y="98367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53340</xdr:rowOff>
    </xdr:from>
    <xdr:ext cx="469900" cy="255905"/>
    <xdr:sp macro="" textlink="">
      <xdr:nvSpPr>
        <xdr:cNvPr id="626" name="n_1mainValue【保健センター・保健所】&#10;一人当たり面積">
          <a:extLst>
            <a:ext uri="{FF2B5EF4-FFF2-40B4-BE49-F238E27FC236}">
              <a16:creationId xmlns:a16="http://schemas.microsoft.com/office/drawing/2014/main" id="{314F6EEB-E04F-4940-A29E-1E409CA35CD9}"/>
            </a:ext>
          </a:extLst>
        </xdr:cNvPr>
        <xdr:cNvSpPr txBox="1"/>
      </xdr:nvSpPr>
      <xdr:spPr>
        <a:xfrm>
          <a:off x="18983325" y="102514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57150</xdr:rowOff>
    </xdr:from>
    <xdr:ext cx="466725" cy="259080"/>
    <xdr:sp macro="" textlink="">
      <xdr:nvSpPr>
        <xdr:cNvPr id="627" name="n_2mainValue【保健センター・保健所】&#10;一人当たり面積">
          <a:extLst>
            <a:ext uri="{FF2B5EF4-FFF2-40B4-BE49-F238E27FC236}">
              <a16:creationId xmlns:a16="http://schemas.microsoft.com/office/drawing/2014/main" id="{4FE2E0FA-0806-4FEB-A122-44A36A1EAB06}"/>
            </a:ext>
          </a:extLst>
        </xdr:cNvPr>
        <xdr:cNvSpPr txBox="1"/>
      </xdr:nvSpPr>
      <xdr:spPr>
        <a:xfrm>
          <a:off x="18183225" y="102584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60960</xdr:rowOff>
    </xdr:from>
    <xdr:ext cx="466725" cy="259080"/>
    <xdr:sp macro="" textlink="">
      <xdr:nvSpPr>
        <xdr:cNvPr id="628" name="n_3mainValue【保健センター・保健所】&#10;一人当たり面積">
          <a:extLst>
            <a:ext uri="{FF2B5EF4-FFF2-40B4-BE49-F238E27FC236}">
              <a16:creationId xmlns:a16="http://schemas.microsoft.com/office/drawing/2014/main" id="{1C9958DD-EE32-4A15-AD8C-4B5C13629C3C}"/>
            </a:ext>
          </a:extLst>
        </xdr:cNvPr>
        <xdr:cNvSpPr txBox="1"/>
      </xdr:nvSpPr>
      <xdr:spPr>
        <a:xfrm>
          <a:off x="17383125" y="10265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60960</xdr:rowOff>
    </xdr:from>
    <xdr:ext cx="466725" cy="259080"/>
    <xdr:sp macro="" textlink="">
      <xdr:nvSpPr>
        <xdr:cNvPr id="629" name="n_4mainValue【保健センター・保健所】&#10;一人当たり面積">
          <a:extLst>
            <a:ext uri="{FF2B5EF4-FFF2-40B4-BE49-F238E27FC236}">
              <a16:creationId xmlns:a16="http://schemas.microsoft.com/office/drawing/2014/main" id="{A53FCCA7-EDF6-4711-AF9A-80168AAE07F0}"/>
            </a:ext>
          </a:extLst>
        </xdr:cNvPr>
        <xdr:cNvSpPr txBox="1"/>
      </xdr:nvSpPr>
      <xdr:spPr>
        <a:xfrm>
          <a:off x="16592550" y="10265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B2D96F1F-EC2C-48C8-98DB-535A4132FE02}"/>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2D3908AE-0A2B-411E-B26D-548B63D34B76}"/>
            </a:ext>
          </a:extLst>
        </xdr:cNvPr>
        <xdr:cNvSpPr/>
      </xdr:nvSpPr>
      <xdr:spPr>
        <a:xfrm>
          <a:off x="11315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ABB315FA-981A-4CEC-8FE2-4D7030C4D1EB}"/>
            </a:ext>
          </a:extLst>
        </xdr:cNvPr>
        <xdr:cNvSpPr/>
      </xdr:nvSpPr>
      <xdr:spPr>
        <a:xfrm>
          <a:off x="11315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D49196F0-E71A-4AA0-82B3-756AE8AC2E1A}"/>
            </a:ext>
          </a:extLst>
        </xdr:cNvPr>
        <xdr:cNvSpPr/>
      </xdr:nvSpPr>
      <xdr:spPr>
        <a:xfrm>
          <a:off x="1223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12649377-71D9-4A1A-A998-B9ECDA5E6361}"/>
            </a:ext>
          </a:extLst>
        </xdr:cNvPr>
        <xdr:cNvSpPr/>
      </xdr:nvSpPr>
      <xdr:spPr>
        <a:xfrm>
          <a:off x="1223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A0FAC247-13B8-4A10-AC5F-96C9BA40E124}"/>
            </a:ext>
          </a:extLst>
        </xdr:cNvPr>
        <xdr:cNvSpPr/>
      </xdr:nvSpPr>
      <xdr:spPr>
        <a:xfrm>
          <a:off x="13268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FC097427-787D-4699-A08F-44B4965C31EB}"/>
            </a:ext>
          </a:extLst>
        </xdr:cNvPr>
        <xdr:cNvSpPr/>
      </xdr:nvSpPr>
      <xdr:spPr>
        <a:xfrm>
          <a:off x="13268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9E9EF009-E149-4AD9-B09E-AFA1D4F49C63}"/>
            </a:ext>
          </a:extLst>
        </xdr:cNvPr>
        <xdr:cNvSpPr/>
      </xdr:nvSpPr>
      <xdr:spPr>
        <a:xfrm>
          <a:off x="112109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638" name="テキスト ボックス 637">
          <a:extLst>
            <a:ext uri="{FF2B5EF4-FFF2-40B4-BE49-F238E27FC236}">
              <a16:creationId xmlns:a16="http://schemas.microsoft.com/office/drawing/2014/main" id="{C91F3BF3-3CA4-49C0-B4CE-A84010A126B6}"/>
            </a:ext>
          </a:extLst>
        </xdr:cNvPr>
        <xdr:cNvSpPr txBox="1"/>
      </xdr:nvSpPr>
      <xdr:spPr>
        <a:xfrm>
          <a:off x="11172825" y="1205865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A7A8C3D1-DE0D-465E-B939-DCB6A7E57761}"/>
            </a:ext>
          </a:extLst>
        </xdr:cNvPr>
        <xdr:cNvCxnSpPr/>
      </xdr:nvCxnSpPr>
      <xdr:spPr>
        <a:xfrm>
          <a:off x="11210925" y="14401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185" cy="259080"/>
    <xdr:sp macro="" textlink="">
      <xdr:nvSpPr>
        <xdr:cNvPr id="640" name="テキスト ボックス 639">
          <a:extLst>
            <a:ext uri="{FF2B5EF4-FFF2-40B4-BE49-F238E27FC236}">
              <a16:creationId xmlns:a16="http://schemas.microsoft.com/office/drawing/2014/main" id="{7BA48D52-F14E-44A3-BB75-B6EA1D0C898C}"/>
            </a:ext>
          </a:extLst>
        </xdr:cNvPr>
        <xdr:cNvSpPr txBox="1"/>
      </xdr:nvSpPr>
      <xdr:spPr>
        <a:xfrm>
          <a:off x="10794365" y="142563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a:extLst>
            <a:ext uri="{FF2B5EF4-FFF2-40B4-BE49-F238E27FC236}">
              <a16:creationId xmlns:a16="http://schemas.microsoft.com/office/drawing/2014/main" id="{A7FD4037-FACB-45B7-83B5-6C61C10BD32B}"/>
            </a:ext>
          </a:extLst>
        </xdr:cNvPr>
        <xdr:cNvCxnSpPr/>
      </xdr:nvCxnSpPr>
      <xdr:spPr>
        <a:xfrm>
          <a:off x="11210925" y="140398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185" cy="255905"/>
    <xdr:sp macro="" textlink="">
      <xdr:nvSpPr>
        <xdr:cNvPr id="642" name="テキスト ボックス 641">
          <a:extLst>
            <a:ext uri="{FF2B5EF4-FFF2-40B4-BE49-F238E27FC236}">
              <a16:creationId xmlns:a16="http://schemas.microsoft.com/office/drawing/2014/main" id="{A4E1E21F-E563-4C07-88B5-5007FFE18AEF}"/>
            </a:ext>
          </a:extLst>
        </xdr:cNvPr>
        <xdr:cNvSpPr txBox="1"/>
      </xdr:nvSpPr>
      <xdr:spPr>
        <a:xfrm>
          <a:off x="10794365" y="13903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a:extLst>
            <a:ext uri="{FF2B5EF4-FFF2-40B4-BE49-F238E27FC236}">
              <a16:creationId xmlns:a16="http://schemas.microsoft.com/office/drawing/2014/main" id="{5C98291D-6F1C-41FF-AF41-69370FB1FE78}"/>
            </a:ext>
          </a:extLst>
        </xdr:cNvPr>
        <xdr:cNvCxnSpPr/>
      </xdr:nvCxnSpPr>
      <xdr:spPr>
        <a:xfrm>
          <a:off x="11210925" y="13677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4" name="テキスト ボックス 643">
          <a:extLst>
            <a:ext uri="{FF2B5EF4-FFF2-40B4-BE49-F238E27FC236}">
              <a16:creationId xmlns:a16="http://schemas.microsoft.com/office/drawing/2014/main" id="{DA98A86E-EF7B-41DA-A46F-701DAEA50D8A}"/>
            </a:ext>
          </a:extLst>
        </xdr:cNvPr>
        <xdr:cNvSpPr txBox="1"/>
      </xdr:nvSpPr>
      <xdr:spPr>
        <a:xfrm>
          <a:off x="10845800" y="1354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a:extLst>
            <a:ext uri="{FF2B5EF4-FFF2-40B4-BE49-F238E27FC236}">
              <a16:creationId xmlns:a16="http://schemas.microsoft.com/office/drawing/2014/main" id="{3A5A22B3-6869-4A0C-B4B2-DB56FE8118B2}"/>
            </a:ext>
          </a:extLst>
        </xdr:cNvPr>
        <xdr:cNvCxnSpPr/>
      </xdr:nvCxnSpPr>
      <xdr:spPr>
        <a:xfrm>
          <a:off x="11210925" y="133159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6" name="テキスト ボックス 645">
          <a:extLst>
            <a:ext uri="{FF2B5EF4-FFF2-40B4-BE49-F238E27FC236}">
              <a16:creationId xmlns:a16="http://schemas.microsoft.com/office/drawing/2014/main" id="{A80862C7-593B-476E-9010-A2328D339FBE}"/>
            </a:ext>
          </a:extLst>
        </xdr:cNvPr>
        <xdr:cNvSpPr txBox="1"/>
      </xdr:nvSpPr>
      <xdr:spPr>
        <a:xfrm>
          <a:off x="10845800" y="13180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a:extLst>
            <a:ext uri="{FF2B5EF4-FFF2-40B4-BE49-F238E27FC236}">
              <a16:creationId xmlns:a16="http://schemas.microsoft.com/office/drawing/2014/main" id="{8BFAA921-B85E-4B1F-8C82-B6924BAFD584}"/>
            </a:ext>
          </a:extLst>
        </xdr:cNvPr>
        <xdr:cNvCxnSpPr/>
      </xdr:nvCxnSpPr>
      <xdr:spPr>
        <a:xfrm>
          <a:off x="11210925" y="129540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905"/>
    <xdr:sp macro="" textlink="">
      <xdr:nvSpPr>
        <xdr:cNvPr id="648" name="テキスト ボックス 647">
          <a:extLst>
            <a:ext uri="{FF2B5EF4-FFF2-40B4-BE49-F238E27FC236}">
              <a16:creationId xmlns:a16="http://schemas.microsoft.com/office/drawing/2014/main" id="{29F3E9A9-ABB6-4F55-BDA7-8A16D55F4C31}"/>
            </a:ext>
          </a:extLst>
        </xdr:cNvPr>
        <xdr:cNvSpPr txBox="1"/>
      </xdr:nvSpPr>
      <xdr:spPr>
        <a:xfrm>
          <a:off x="10845800" y="128181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a:extLst>
            <a:ext uri="{FF2B5EF4-FFF2-40B4-BE49-F238E27FC236}">
              <a16:creationId xmlns:a16="http://schemas.microsoft.com/office/drawing/2014/main" id="{74E59F83-7674-40B9-BDB4-59DEFDD146FE}"/>
            </a:ext>
          </a:extLst>
        </xdr:cNvPr>
        <xdr:cNvCxnSpPr/>
      </xdr:nvCxnSpPr>
      <xdr:spPr>
        <a:xfrm>
          <a:off x="11210925" y="126015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50" name="テキスト ボックス 649">
          <a:extLst>
            <a:ext uri="{FF2B5EF4-FFF2-40B4-BE49-F238E27FC236}">
              <a16:creationId xmlns:a16="http://schemas.microsoft.com/office/drawing/2014/main" id="{B1F55E96-2657-45FD-B9BA-8FC9E6839F9A}"/>
            </a:ext>
          </a:extLst>
        </xdr:cNvPr>
        <xdr:cNvSpPr txBox="1"/>
      </xdr:nvSpPr>
      <xdr:spPr>
        <a:xfrm>
          <a:off x="10845800" y="12465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FADDAA0B-457E-4B19-8625-D9F4E1787E72}"/>
            </a:ext>
          </a:extLst>
        </xdr:cNvPr>
        <xdr:cNvCxnSpPr/>
      </xdr:nvCxnSpPr>
      <xdr:spPr>
        <a:xfrm>
          <a:off x="11210925" y="12239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5915" cy="259080"/>
    <xdr:sp macro="" textlink="">
      <xdr:nvSpPr>
        <xdr:cNvPr id="652" name="テキスト ボックス 651">
          <a:extLst>
            <a:ext uri="{FF2B5EF4-FFF2-40B4-BE49-F238E27FC236}">
              <a16:creationId xmlns:a16="http://schemas.microsoft.com/office/drawing/2014/main" id="{65E54BB9-6E6E-42CC-8865-373553A4A718}"/>
            </a:ext>
          </a:extLst>
        </xdr:cNvPr>
        <xdr:cNvSpPr txBox="1"/>
      </xdr:nvSpPr>
      <xdr:spPr>
        <a:xfrm>
          <a:off x="10903585" y="12103735"/>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id="{EEA60A40-47F6-45D7-8737-ABF30CCDFA59}"/>
            </a:ext>
          </a:extLst>
        </xdr:cNvPr>
        <xdr:cNvSpPr/>
      </xdr:nvSpPr>
      <xdr:spPr>
        <a:xfrm>
          <a:off x="112109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166370</xdr:rowOff>
    </xdr:to>
    <xdr:cxnSp macro="">
      <xdr:nvCxnSpPr>
        <xdr:cNvPr id="654" name="直線コネクタ 653">
          <a:extLst>
            <a:ext uri="{FF2B5EF4-FFF2-40B4-BE49-F238E27FC236}">
              <a16:creationId xmlns:a16="http://schemas.microsoft.com/office/drawing/2014/main" id="{B0D710E0-3E10-48E3-A9FC-CB109D8F740F}"/>
            </a:ext>
          </a:extLst>
        </xdr:cNvPr>
        <xdr:cNvCxnSpPr/>
      </xdr:nvCxnSpPr>
      <xdr:spPr>
        <a:xfrm flipV="1">
          <a:off x="14696440" y="12601575"/>
          <a:ext cx="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169545</xdr:rowOff>
    </xdr:from>
    <xdr:ext cx="405130" cy="255905"/>
    <xdr:sp macro="" textlink="">
      <xdr:nvSpPr>
        <xdr:cNvPr id="655" name="【消防施設】&#10;有形固定資産減価償却率最小値テキスト">
          <a:extLst>
            <a:ext uri="{FF2B5EF4-FFF2-40B4-BE49-F238E27FC236}">
              <a16:creationId xmlns:a16="http://schemas.microsoft.com/office/drawing/2014/main" id="{E8D2BCE7-AF55-41E5-B79E-0D5D9A557694}"/>
            </a:ext>
          </a:extLst>
        </xdr:cNvPr>
        <xdr:cNvSpPr txBox="1"/>
      </xdr:nvSpPr>
      <xdr:spPr>
        <a:xfrm>
          <a:off x="14735175" y="139236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93.7</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166370</xdr:rowOff>
    </xdr:from>
    <xdr:to>
      <xdr:col>86</xdr:col>
      <xdr:colOff>25400</xdr:colOff>
      <xdr:row>85</xdr:row>
      <xdr:rowOff>166370</xdr:rowOff>
    </xdr:to>
    <xdr:cxnSp macro="">
      <xdr:nvCxnSpPr>
        <xdr:cNvPr id="656" name="直線コネクタ 655">
          <a:extLst>
            <a:ext uri="{FF2B5EF4-FFF2-40B4-BE49-F238E27FC236}">
              <a16:creationId xmlns:a16="http://schemas.microsoft.com/office/drawing/2014/main" id="{2155E5F7-0705-43C1-B30B-9E3DFC6DF5E8}"/>
            </a:ext>
          </a:extLst>
        </xdr:cNvPr>
        <xdr:cNvCxnSpPr/>
      </xdr:nvCxnSpPr>
      <xdr:spPr>
        <a:xfrm>
          <a:off x="14611350" y="13926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05130" cy="259080"/>
    <xdr:sp macro="" textlink="">
      <xdr:nvSpPr>
        <xdr:cNvPr id="657" name="【消防施設】&#10;有形固定資産減価償却率最大値テキスト">
          <a:extLst>
            <a:ext uri="{FF2B5EF4-FFF2-40B4-BE49-F238E27FC236}">
              <a16:creationId xmlns:a16="http://schemas.microsoft.com/office/drawing/2014/main" id="{9844AE36-A47C-457C-9A6B-92EE29E69AD4}"/>
            </a:ext>
          </a:extLst>
        </xdr:cNvPr>
        <xdr:cNvSpPr txBox="1"/>
      </xdr:nvSpPr>
      <xdr:spPr>
        <a:xfrm>
          <a:off x="14735175" y="12389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8" name="直線コネクタ 657">
          <a:extLst>
            <a:ext uri="{FF2B5EF4-FFF2-40B4-BE49-F238E27FC236}">
              <a16:creationId xmlns:a16="http://schemas.microsoft.com/office/drawing/2014/main" id="{8A9323DC-4744-46C6-B785-5F0D44601FDF}"/>
            </a:ext>
          </a:extLst>
        </xdr:cNvPr>
        <xdr:cNvCxnSpPr/>
      </xdr:nvCxnSpPr>
      <xdr:spPr>
        <a:xfrm>
          <a:off x="14611350" y="12601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139700</xdr:rowOff>
    </xdr:from>
    <xdr:ext cx="405130" cy="259080"/>
    <xdr:sp macro="" textlink="">
      <xdr:nvSpPr>
        <xdr:cNvPr id="659" name="【消防施設】&#10;有形固定資産減価償却率平均値テキスト">
          <a:extLst>
            <a:ext uri="{FF2B5EF4-FFF2-40B4-BE49-F238E27FC236}">
              <a16:creationId xmlns:a16="http://schemas.microsoft.com/office/drawing/2014/main" id="{8F467A9C-F793-414B-A0A8-4A6AD8DB1AAB}"/>
            </a:ext>
          </a:extLst>
        </xdr:cNvPr>
        <xdr:cNvSpPr txBox="1"/>
      </xdr:nvSpPr>
      <xdr:spPr>
        <a:xfrm>
          <a:off x="14735175" y="132588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116840</xdr:rowOff>
    </xdr:from>
    <xdr:to>
      <xdr:col>85</xdr:col>
      <xdr:colOff>177800</xdr:colOff>
      <xdr:row>83</xdr:row>
      <xdr:rowOff>46990</xdr:rowOff>
    </xdr:to>
    <xdr:sp macro="" textlink="">
      <xdr:nvSpPr>
        <xdr:cNvPr id="660" name="フローチャート: 判断 659">
          <a:extLst>
            <a:ext uri="{FF2B5EF4-FFF2-40B4-BE49-F238E27FC236}">
              <a16:creationId xmlns:a16="http://schemas.microsoft.com/office/drawing/2014/main" id="{07641FC5-B4C9-4A10-A90B-BA17B5B2190C}"/>
            </a:ext>
          </a:extLst>
        </xdr:cNvPr>
        <xdr:cNvSpPr/>
      </xdr:nvSpPr>
      <xdr:spPr>
        <a:xfrm>
          <a:off x="14649450" y="133946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61" name="フローチャート: 判断 660">
          <a:extLst>
            <a:ext uri="{FF2B5EF4-FFF2-40B4-BE49-F238E27FC236}">
              <a16:creationId xmlns:a16="http://schemas.microsoft.com/office/drawing/2014/main" id="{63FE9DC6-04E9-4563-934E-2A1AAAA2E4F8}"/>
            </a:ext>
          </a:extLst>
        </xdr:cNvPr>
        <xdr:cNvSpPr/>
      </xdr:nvSpPr>
      <xdr:spPr>
        <a:xfrm>
          <a:off x="13887450" y="13369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40640</xdr:rowOff>
    </xdr:from>
    <xdr:to>
      <xdr:col>76</xdr:col>
      <xdr:colOff>165100</xdr:colOff>
      <xdr:row>82</xdr:row>
      <xdr:rowOff>142240</xdr:rowOff>
    </xdr:to>
    <xdr:sp macro="" textlink="">
      <xdr:nvSpPr>
        <xdr:cNvPr id="662" name="フローチャート: 判断 661">
          <a:extLst>
            <a:ext uri="{FF2B5EF4-FFF2-40B4-BE49-F238E27FC236}">
              <a16:creationId xmlns:a16="http://schemas.microsoft.com/office/drawing/2014/main" id="{2950D686-75F1-4734-933A-A8526C2037D7}"/>
            </a:ext>
          </a:extLst>
        </xdr:cNvPr>
        <xdr:cNvSpPr/>
      </xdr:nvSpPr>
      <xdr:spPr>
        <a:xfrm>
          <a:off x="13096875" y="133184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137795</xdr:rowOff>
    </xdr:from>
    <xdr:to>
      <xdr:col>72</xdr:col>
      <xdr:colOff>38100</xdr:colOff>
      <xdr:row>83</xdr:row>
      <xdr:rowOff>67945</xdr:rowOff>
    </xdr:to>
    <xdr:sp macro="" textlink="">
      <xdr:nvSpPr>
        <xdr:cNvPr id="663" name="フローチャート: 判断 662">
          <a:extLst>
            <a:ext uri="{FF2B5EF4-FFF2-40B4-BE49-F238E27FC236}">
              <a16:creationId xmlns:a16="http://schemas.microsoft.com/office/drawing/2014/main" id="{228E4A3D-B9D1-4151-9C3A-447B0E6C074F}"/>
            </a:ext>
          </a:extLst>
        </xdr:cNvPr>
        <xdr:cNvSpPr/>
      </xdr:nvSpPr>
      <xdr:spPr>
        <a:xfrm>
          <a:off x="12296775" y="134188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27305</xdr:rowOff>
    </xdr:from>
    <xdr:to>
      <xdr:col>67</xdr:col>
      <xdr:colOff>101600</xdr:colOff>
      <xdr:row>83</xdr:row>
      <xdr:rowOff>128905</xdr:rowOff>
    </xdr:to>
    <xdr:sp macro="" textlink="">
      <xdr:nvSpPr>
        <xdr:cNvPr id="664" name="フローチャート: 判断 663">
          <a:extLst>
            <a:ext uri="{FF2B5EF4-FFF2-40B4-BE49-F238E27FC236}">
              <a16:creationId xmlns:a16="http://schemas.microsoft.com/office/drawing/2014/main" id="{50BB3848-DA3D-465A-9F76-66E3867C7AA4}"/>
            </a:ext>
          </a:extLst>
        </xdr:cNvPr>
        <xdr:cNvSpPr/>
      </xdr:nvSpPr>
      <xdr:spPr>
        <a:xfrm>
          <a:off x="11487150" y="134702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24FB2ABF-E40E-4847-8FF7-037873EA6EE8}"/>
            </a:ext>
          </a:extLst>
        </xdr:cNvPr>
        <xdr:cNvSpPr txBox="1"/>
      </xdr:nvSpPr>
      <xdr:spPr>
        <a:xfrm>
          <a:off x="1452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6" name="テキスト ボックス 665">
          <a:extLst>
            <a:ext uri="{FF2B5EF4-FFF2-40B4-BE49-F238E27FC236}">
              <a16:creationId xmlns:a16="http://schemas.microsoft.com/office/drawing/2014/main" id="{8BF17552-000A-429C-A11D-66695D561482}"/>
            </a:ext>
          </a:extLst>
        </xdr:cNvPr>
        <xdr:cNvSpPr txBox="1"/>
      </xdr:nvSpPr>
      <xdr:spPr>
        <a:xfrm>
          <a:off x="13763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7" name="テキスト ボックス 666">
          <a:extLst>
            <a:ext uri="{FF2B5EF4-FFF2-40B4-BE49-F238E27FC236}">
              <a16:creationId xmlns:a16="http://schemas.microsoft.com/office/drawing/2014/main" id="{C2571B70-B250-4765-A2BD-4D68CFF728C0}"/>
            </a:ext>
          </a:extLst>
        </xdr:cNvPr>
        <xdr:cNvSpPr txBox="1"/>
      </xdr:nvSpPr>
      <xdr:spPr>
        <a:xfrm>
          <a:off x="12973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8" name="テキスト ボックス 667">
          <a:extLst>
            <a:ext uri="{FF2B5EF4-FFF2-40B4-BE49-F238E27FC236}">
              <a16:creationId xmlns:a16="http://schemas.microsoft.com/office/drawing/2014/main" id="{E6F5CE9B-C337-4E46-AB35-01933175AA4D}"/>
            </a:ext>
          </a:extLst>
        </xdr:cNvPr>
        <xdr:cNvSpPr txBox="1"/>
      </xdr:nvSpPr>
      <xdr:spPr>
        <a:xfrm>
          <a:off x="12172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9" name="テキスト ボックス 668">
          <a:extLst>
            <a:ext uri="{FF2B5EF4-FFF2-40B4-BE49-F238E27FC236}">
              <a16:creationId xmlns:a16="http://schemas.microsoft.com/office/drawing/2014/main" id="{DA79032F-0C79-4D64-B681-8F79939C2C33}"/>
            </a:ext>
          </a:extLst>
        </xdr:cNvPr>
        <xdr:cNvSpPr txBox="1"/>
      </xdr:nvSpPr>
      <xdr:spPr>
        <a:xfrm>
          <a:off x="11363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85</xdr:row>
      <xdr:rowOff>114935</xdr:rowOff>
    </xdr:from>
    <xdr:to>
      <xdr:col>85</xdr:col>
      <xdr:colOff>177800</xdr:colOff>
      <xdr:row>86</xdr:row>
      <xdr:rowOff>45085</xdr:rowOff>
    </xdr:to>
    <xdr:sp macro="" textlink="">
      <xdr:nvSpPr>
        <xdr:cNvPr id="670" name="楕円 669">
          <a:extLst>
            <a:ext uri="{FF2B5EF4-FFF2-40B4-BE49-F238E27FC236}">
              <a16:creationId xmlns:a16="http://schemas.microsoft.com/office/drawing/2014/main" id="{FD97961F-B956-463F-949D-FF093D7D85D4}"/>
            </a:ext>
          </a:extLst>
        </xdr:cNvPr>
        <xdr:cNvSpPr/>
      </xdr:nvSpPr>
      <xdr:spPr>
        <a:xfrm>
          <a:off x="14649450" y="13878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29845</xdr:rowOff>
    </xdr:from>
    <xdr:ext cx="405130" cy="255905"/>
    <xdr:sp macro="" textlink="">
      <xdr:nvSpPr>
        <xdr:cNvPr id="671" name="【消防施設】&#10;有形固定資産減価償却率該当値テキスト">
          <a:extLst>
            <a:ext uri="{FF2B5EF4-FFF2-40B4-BE49-F238E27FC236}">
              <a16:creationId xmlns:a16="http://schemas.microsoft.com/office/drawing/2014/main" id="{6C4A47BF-414E-4434-B92A-F766F32669E9}"/>
            </a:ext>
          </a:extLst>
        </xdr:cNvPr>
        <xdr:cNvSpPr txBox="1"/>
      </xdr:nvSpPr>
      <xdr:spPr>
        <a:xfrm>
          <a:off x="14735175" y="137902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40640</xdr:rowOff>
    </xdr:from>
    <xdr:to>
      <xdr:col>81</xdr:col>
      <xdr:colOff>101600</xdr:colOff>
      <xdr:row>85</xdr:row>
      <xdr:rowOff>142240</xdr:rowOff>
    </xdr:to>
    <xdr:sp macro="" textlink="">
      <xdr:nvSpPr>
        <xdr:cNvPr id="672" name="楕円 671">
          <a:extLst>
            <a:ext uri="{FF2B5EF4-FFF2-40B4-BE49-F238E27FC236}">
              <a16:creationId xmlns:a16="http://schemas.microsoft.com/office/drawing/2014/main" id="{948249E2-F9FF-424B-BD1A-EF330266C3E7}"/>
            </a:ext>
          </a:extLst>
        </xdr:cNvPr>
        <xdr:cNvSpPr/>
      </xdr:nvSpPr>
      <xdr:spPr>
        <a:xfrm>
          <a:off x="13887450" y="138042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91440</xdr:rowOff>
    </xdr:from>
    <xdr:to>
      <xdr:col>85</xdr:col>
      <xdr:colOff>127000</xdr:colOff>
      <xdr:row>85</xdr:row>
      <xdr:rowOff>166370</xdr:rowOff>
    </xdr:to>
    <xdr:cxnSp macro="">
      <xdr:nvCxnSpPr>
        <xdr:cNvPr id="673" name="直線コネクタ 672">
          <a:extLst>
            <a:ext uri="{FF2B5EF4-FFF2-40B4-BE49-F238E27FC236}">
              <a16:creationId xmlns:a16="http://schemas.microsoft.com/office/drawing/2014/main" id="{39D61FA8-BA3B-4C47-8387-C7014A5DAFA5}"/>
            </a:ext>
          </a:extLst>
        </xdr:cNvPr>
        <xdr:cNvCxnSpPr/>
      </xdr:nvCxnSpPr>
      <xdr:spPr>
        <a:xfrm>
          <a:off x="13935075" y="13851890"/>
          <a:ext cx="762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4445</xdr:rowOff>
    </xdr:from>
    <xdr:to>
      <xdr:col>76</xdr:col>
      <xdr:colOff>165100</xdr:colOff>
      <xdr:row>85</xdr:row>
      <xdr:rowOff>106045</xdr:rowOff>
    </xdr:to>
    <xdr:sp macro="" textlink="">
      <xdr:nvSpPr>
        <xdr:cNvPr id="674" name="楕円 673">
          <a:extLst>
            <a:ext uri="{FF2B5EF4-FFF2-40B4-BE49-F238E27FC236}">
              <a16:creationId xmlns:a16="http://schemas.microsoft.com/office/drawing/2014/main" id="{E5F64361-DCFC-4B78-8ECF-0CC67B338D0A}"/>
            </a:ext>
          </a:extLst>
        </xdr:cNvPr>
        <xdr:cNvSpPr/>
      </xdr:nvSpPr>
      <xdr:spPr>
        <a:xfrm>
          <a:off x="13096875" y="137712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55245</xdr:rowOff>
    </xdr:from>
    <xdr:to>
      <xdr:col>81</xdr:col>
      <xdr:colOff>50800</xdr:colOff>
      <xdr:row>85</xdr:row>
      <xdr:rowOff>91440</xdr:rowOff>
    </xdr:to>
    <xdr:cxnSp macro="">
      <xdr:nvCxnSpPr>
        <xdr:cNvPr id="675" name="直線コネクタ 674">
          <a:extLst>
            <a:ext uri="{FF2B5EF4-FFF2-40B4-BE49-F238E27FC236}">
              <a16:creationId xmlns:a16="http://schemas.microsoft.com/office/drawing/2014/main" id="{7AD531E9-E97F-4F8F-AF42-12B801D25458}"/>
            </a:ext>
          </a:extLst>
        </xdr:cNvPr>
        <xdr:cNvCxnSpPr/>
      </xdr:nvCxnSpPr>
      <xdr:spPr>
        <a:xfrm>
          <a:off x="13144500" y="13818870"/>
          <a:ext cx="7905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139700</xdr:rowOff>
    </xdr:from>
    <xdr:to>
      <xdr:col>72</xdr:col>
      <xdr:colOff>38100</xdr:colOff>
      <xdr:row>85</xdr:row>
      <xdr:rowOff>69850</xdr:rowOff>
    </xdr:to>
    <xdr:sp macro="" textlink="">
      <xdr:nvSpPr>
        <xdr:cNvPr id="676" name="楕円 675">
          <a:extLst>
            <a:ext uri="{FF2B5EF4-FFF2-40B4-BE49-F238E27FC236}">
              <a16:creationId xmlns:a16="http://schemas.microsoft.com/office/drawing/2014/main" id="{40996C84-2EDD-44A5-AC2F-A1247BA6B599}"/>
            </a:ext>
          </a:extLst>
        </xdr:cNvPr>
        <xdr:cNvSpPr/>
      </xdr:nvSpPr>
      <xdr:spPr>
        <a:xfrm>
          <a:off x="12296775" y="13744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19050</xdr:rowOff>
    </xdr:from>
    <xdr:to>
      <xdr:col>76</xdr:col>
      <xdr:colOff>114300</xdr:colOff>
      <xdr:row>85</xdr:row>
      <xdr:rowOff>55245</xdr:rowOff>
    </xdr:to>
    <xdr:cxnSp macro="">
      <xdr:nvCxnSpPr>
        <xdr:cNvPr id="677" name="直線コネクタ 676">
          <a:extLst>
            <a:ext uri="{FF2B5EF4-FFF2-40B4-BE49-F238E27FC236}">
              <a16:creationId xmlns:a16="http://schemas.microsoft.com/office/drawing/2014/main" id="{87399D05-40B3-4BFB-B32D-78A2316B46E4}"/>
            </a:ext>
          </a:extLst>
        </xdr:cNvPr>
        <xdr:cNvCxnSpPr/>
      </xdr:nvCxnSpPr>
      <xdr:spPr>
        <a:xfrm>
          <a:off x="12344400" y="13782675"/>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137795</xdr:rowOff>
    </xdr:from>
    <xdr:to>
      <xdr:col>67</xdr:col>
      <xdr:colOff>101600</xdr:colOff>
      <xdr:row>85</xdr:row>
      <xdr:rowOff>67945</xdr:rowOff>
    </xdr:to>
    <xdr:sp macro="" textlink="">
      <xdr:nvSpPr>
        <xdr:cNvPr id="678" name="楕円 677">
          <a:extLst>
            <a:ext uri="{FF2B5EF4-FFF2-40B4-BE49-F238E27FC236}">
              <a16:creationId xmlns:a16="http://schemas.microsoft.com/office/drawing/2014/main" id="{1A569FF9-BF23-4113-A191-04F15E7598B5}"/>
            </a:ext>
          </a:extLst>
        </xdr:cNvPr>
        <xdr:cNvSpPr/>
      </xdr:nvSpPr>
      <xdr:spPr>
        <a:xfrm>
          <a:off x="11487150" y="137426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17780</xdr:rowOff>
    </xdr:from>
    <xdr:to>
      <xdr:col>71</xdr:col>
      <xdr:colOff>177800</xdr:colOff>
      <xdr:row>85</xdr:row>
      <xdr:rowOff>19050</xdr:rowOff>
    </xdr:to>
    <xdr:cxnSp macro="">
      <xdr:nvCxnSpPr>
        <xdr:cNvPr id="679" name="直線コネクタ 678">
          <a:extLst>
            <a:ext uri="{FF2B5EF4-FFF2-40B4-BE49-F238E27FC236}">
              <a16:creationId xmlns:a16="http://schemas.microsoft.com/office/drawing/2014/main" id="{87B927AA-1EA7-47D3-AB36-0365F42317F5}"/>
            </a:ext>
          </a:extLst>
        </xdr:cNvPr>
        <xdr:cNvCxnSpPr/>
      </xdr:nvCxnSpPr>
      <xdr:spPr>
        <a:xfrm>
          <a:off x="11534775" y="1378140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38735</xdr:rowOff>
    </xdr:from>
    <xdr:ext cx="405130" cy="259080"/>
    <xdr:sp macro="" textlink="">
      <xdr:nvSpPr>
        <xdr:cNvPr id="680" name="n_1aveValue【消防施設】&#10;有形固定資産減価償却率">
          <a:extLst>
            <a:ext uri="{FF2B5EF4-FFF2-40B4-BE49-F238E27FC236}">
              <a16:creationId xmlns:a16="http://schemas.microsoft.com/office/drawing/2014/main" id="{4D4737E9-976B-42A8-8176-64EAD7101A90}"/>
            </a:ext>
          </a:extLst>
        </xdr:cNvPr>
        <xdr:cNvSpPr txBox="1"/>
      </xdr:nvSpPr>
      <xdr:spPr>
        <a:xfrm>
          <a:off x="13745210" y="1315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158750</xdr:rowOff>
    </xdr:from>
    <xdr:ext cx="401955" cy="259080"/>
    <xdr:sp macro="" textlink="">
      <xdr:nvSpPr>
        <xdr:cNvPr id="681" name="n_2aveValue【消防施設】&#10;有形固定資産減価償却率">
          <a:extLst>
            <a:ext uri="{FF2B5EF4-FFF2-40B4-BE49-F238E27FC236}">
              <a16:creationId xmlns:a16="http://schemas.microsoft.com/office/drawing/2014/main" id="{56287FD8-45F0-4146-AAF2-A49C73027284}"/>
            </a:ext>
          </a:extLst>
        </xdr:cNvPr>
        <xdr:cNvSpPr txBox="1"/>
      </xdr:nvSpPr>
      <xdr:spPr>
        <a:xfrm>
          <a:off x="12964160" y="131159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84455</xdr:rowOff>
    </xdr:from>
    <xdr:ext cx="401955" cy="259080"/>
    <xdr:sp macro="" textlink="">
      <xdr:nvSpPr>
        <xdr:cNvPr id="682" name="n_3aveValue【消防施設】&#10;有形固定資産減価償却率">
          <a:extLst>
            <a:ext uri="{FF2B5EF4-FFF2-40B4-BE49-F238E27FC236}">
              <a16:creationId xmlns:a16="http://schemas.microsoft.com/office/drawing/2014/main" id="{0E43783C-4C3F-48FF-A65E-EF240BFCA8FE}"/>
            </a:ext>
          </a:extLst>
        </xdr:cNvPr>
        <xdr:cNvSpPr txBox="1"/>
      </xdr:nvSpPr>
      <xdr:spPr>
        <a:xfrm>
          <a:off x="12164060" y="132035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145415</xdr:rowOff>
    </xdr:from>
    <xdr:ext cx="401955" cy="255905"/>
    <xdr:sp macro="" textlink="">
      <xdr:nvSpPr>
        <xdr:cNvPr id="683" name="n_4aveValue【消防施設】&#10;有形固定資産減価償却率">
          <a:extLst>
            <a:ext uri="{FF2B5EF4-FFF2-40B4-BE49-F238E27FC236}">
              <a16:creationId xmlns:a16="http://schemas.microsoft.com/office/drawing/2014/main" id="{96326E0D-FAB8-4D7E-854D-DF1A2D66E8D3}"/>
            </a:ext>
          </a:extLst>
        </xdr:cNvPr>
        <xdr:cNvSpPr txBox="1"/>
      </xdr:nvSpPr>
      <xdr:spPr>
        <a:xfrm>
          <a:off x="11354435" y="132581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133350</xdr:rowOff>
    </xdr:from>
    <xdr:ext cx="405130" cy="255905"/>
    <xdr:sp macro="" textlink="">
      <xdr:nvSpPr>
        <xdr:cNvPr id="684" name="n_1mainValue【消防施設】&#10;有形固定資産減価償却率">
          <a:extLst>
            <a:ext uri="{FF2B5EF4-FFF2-40B4-BE49-F238E27FC236}">
              <a16:creationId xmlns:a16="http://schemas.microsoft.com/office/drawing/2014/main" id="{281061D9-21D6-4905-A351-2A6E81B2B3C3}"/>
            </a:ext>
          </a:extLst>
        </xdr:cNvPr>
        <xdr:cNvSpPr txBox="1"/>
      </xdr:nvSpPr>
      <xdr:spPr>
        <a:xfrm>
          <a:off x="13745210" y="138969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97790</xdr:rowOff>
    </xdr:from>
    <xdr:ext cx="401955" cy="255905"/>
    <xdr:sp macro="" textlink="">
      <xdr:nvSpPr>
        <xdr:cNvPr id="685" name="n_2mainValue【消防施設】&#10;有形固定資産減価償却率">
          <a:extLst>
            <a:ext uri="{FF2B5EF4-FFF2-40B4-BE49-F238E27FC236}">
              <a16:creationId xmlns:a16="http://schemas.microsoft.com/office/drawing/2014/main" id="{E6FA7097-F51F-49F4-AAB4-56D703019859}"/>
            </a:ext>
          </a:extLst>
        </xdr:cNvPr>
        <xdr:cNvSpPr txBox="1"/>
      </xdr:nvSpPr>
      <xdr:spPr>
        <a:xfrm>
          <a:off x="12964160" y="138614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60960</xdr:rowOff>
    </xdr:from>
    <xdr:ext cx="401955" cy="259080"/>
    <xdr:sp macro="" textlink="">
      <xdr:nvSpPr>
        <xdr:cNvPr id="686" name="n_3mainValue【消防施設】&#10;有形固定資産減価償却率">
          <a:extLst>
            <a:ext uri="{FF2B5EF4-FFF2-40B4-BE49-F238E27FC236}">
              <a16:creationId xmlns:a16="http://schemas.microsoft.com/office/drawing/2014/main" id="{EE4D9756-347F-4BDA-B9D6-FF02F4D69E6A}"/>
            </a:ext>
          </a:extLst>
        </xdr:cNvPr>
        <xdr:cNvSpPr txBox="1"/>
      </xdr:nvSpPr>
      <xdr:spPr>
        <a:xfrm>
          <a:off x="12164060" y="13827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85</xdr:row>
      <xdr:rowOff>59055</xdr:rowOff>
    </xdr:from>
    <xdr:ext cx="401955" cy="259080"/>
    <xdr:sp macro="" textlink="">
      <xdr:nvSpPr>
        <xdr:cNvPr id="687" name="n_4mainValue【消防施設】&#10;有形固定資産減価償却率">
          <a:extLst>
            <a:ext uri="{FF2B5EF4-FFF2-40B4-BE49-F238E27FC236}">
              <a16:creationId xmlns:a16="http://schemas.microsoft.com/office/drawing/2014/main" id="{5D7F8530-94C6-44FF-BD12-94500122B581}"/>
            </a:ext>
          </a:extLst>
        </xdr:cNvPr>
        <xdr:cNvSpPr txBox="1"/>
      </xdr:nvSpPr>
      <xdr:spPr>
        <a:xfrm>
          <a:off x="11354435" y="138226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B794ED70-81EF-4B27-8485-16BA83EF728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CE26D1DF-7C3D-476B-B2FF-0091470B6C79}"/>
            </a:ext>
          </a:extLst>
        </xdr:cNvPr>
        <xdr:cNvSpPr/>
      </xdr:nvSpPr>
      <xdr:spPr>
        <a:xfrm>
          <a:off x="16583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AB17EAB6-0C80-4F07-ADDB-B78C352E8C2D}"/>
            </a:ext>
          </a:extLst>
        </xdr:cNvPr>
        <xdr:cNvSpPr/>
      </xdr:nvSpPr>
      <xdr:spPr>
        <a:xfrm>
          <a:off x="16583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1108FA3A-8B23-432E-BB19-B1D9E1C24A4E}"/>
            </a:ext>
          </a:extLst>
        </xdr:cNvPr>
        <xdr:cNvSpPr/>
      </xdr:nvSpPr>
      <xdr:spPr>
        <a:xfrm>
          <a:off x="174879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0EAD2004-1AC9-4E92-881E-03260D32AADB}"/>
            </a:ext>
          </a:extLst>
        </xdr:cNvPr>
        <xdr:cNvSpPr/>
      </xdr:nvSpPr>
      <xdr:spPr>
        <a:xfrm>
          <a:off x="174879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913B6169-05F3-437D-91CE-3F2E2DA12965}"/>
            </a:ext>
          </a:extLst>
        </xdr:cNvPr>
        <xdr:cNvSpPr/>
      </xdr:nvSpPr>
      <xdr:spPr>
        <a:xfrm>
          <a:off x="18516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E18C58F9-D3D2-4B10-A25A-538316785B36}"/>
            </a:ext>
          </a:extLst>
        </xdr:cNvPr>
        <xdr:cNvSpPr/>
      </xdr:nvSpPr>
      <xdr:spPr>
        <a:xfrm>
          <a:off x="18516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888BE8A0-B758-48D4-BA72-5D4DBF92A6EC}"/>
            </a:ext>
          </a:extLst>
        </xdr:cNvPr>
        <xdr:cNvSpPr/>
      </xdr:nvSpPr>
      <xdr:spPr>
        <a:xfrm>
          <a:off x="164592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696" name="テキスト ボックス 695">
          <a:extLst>
            <a:ext uri="{FF2B5EF4-FFF2-40B4-BE49-F238E27FC236}">
              <a16:creationId xmlns:a16="http://schemas.microsoft.com/office/drawing/2014/main" id="{A9D57A88-0FC4-4EF6-8DE4-8A8987036B3F}"/>
            </a:ext>
          </a:extLst>
        </xdr:cNvPr>
        <xdr:cNvSpPr txBox="1"/>
      </xdr:nvSpPr>
      <xdr:spPr>
        <a:xfrm>
          <a:off x="16440150" y="1205865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709895B9-9950-4228-8BA4-ACD814DD7C9B}"/>
            </a:ext>
          </a:extLst>
        </xdr:cNvPr>
        <xdr:cNvCxnSpPr/>
      </xdr:nvCxnSpPr>
      <xdr:spPr>
        <a:xfrm>
          <a:off x="164592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8" name="直線コネクタ 697">
          <a:extLst>
            <a:ext uri="{FF2B5EF4-FFF2-40B4-BE49-F238E27FC236}">
              <a16:creationId xmlns:a16="http://schemas.microsoft.com/office/drawing/2014/main" id="{10E48919-2782-4202-BFAB-A084BAFE2FC0}"/>
            </a:ext>
          </a:extLst>
        </xdr:cNvPr>
        <xdr:cNvCxnSpPr/>
      </xdr:nvCxnSpPr>
      <xdr:spPr>
        <a:xfrm>
          <a:off x="16459200" y="14039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185" cy="255905"/>
    <xdr:sp macro="" textlink="">
      <xdr:nvSpPr>
        <xdr:cNvPr id="699" name="テキスト ボックス 698">
          <a:extLst>
            <a:ext uri="{FF2B5EF4-FFF2-40B4-BE49-F238E27FC236}">
              <a16:creationId xmlns:a16="http://schemas.microsoft.com/office/drawing/2014/main" id="{887044CB-AE37-4E34-A376-AC28400F3432}"/>
            </a:ext>
          </a:extLst>
        </xdr:cNvPr>
        <xdr:cNvSpPr txBox="1"/>
      </xdr:nvSpPr>
      <xdr:spPr>
        <a:xfrm>
          <a:off x="16052165" y="13903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0" name="直線コネクタ 699">
          <a:extLst>
            <a:ext uri="{FF2B5EF4-FFF2-40B4-BE49-F238E27FC236}">
              <a16:creationId xmlns:a16="http://schemas.microsoft.com/office/drawing/2014/main" id="{DC1B0A3A-9C63-4385-8DF1-4793C29CDAD4}"/>
            </a:ext>
          </a:extLst>
        </xdr:cNvPr>
        <xdr:cNvCxnSpPr/>
      </xdr:nvCxnSpPr>
      <xdr:spPr>
        <a:xfrm>
          <a:off x="16459200" y="13677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185" cy="259080"/>
    <xdr:sp macro="" textlink="">
      <xdr:nvSpPr>
        <xdr:cNvPr id="701" name="テキスト ボックス 700">
          <a:extLst>
            <a:ext uri="{FF2B5EF4-FFF2-40B4-BE49-F238E27FC236}">
              <a16:creationId xmlns:a16="http://schemas.microsoft.com/office/drawing/2014/main" id="{A70C4DCA-8888-4AF6-9F96-F46203D436C8}"/>
            </a:ext>
          </a:extLst>
        </xdr:cNvPr>
        <xdr:cNvSpPr txBox="1"/>
      </xdr:nvSpPr>
      <xdr:spPr>
        <a:xfrm>
          <a:off x="16052165" y="13542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a:extLst>
            <a:ext uri="{FF2B5EF4-FFF2-40B4-BE49-F238E27FC236}">
              <a16:creationId xmlns:a16="http://schemas.microsoft.com/office/drawing/2014/main" id="{7035B1E7-15BD-4CFA-B734-50D6E903EA08}"/>
            </a:ext>
          </a:extLst>
        </xdr:cNvPr>
        <xdr:cNvCxnSpPr/>
      </xdr:nvCxnSpPr>
      <xdr:spPr>
        <a:xfrm>
          <a:off x="16459200" y="1331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185" cy="259080"/>
    <xdr:sp macro="" textlink="">
      <xdr:nvSpPr>
        <xdr:cNvPr id="703" name="テキスト ボックス 702">
          <a:extLst>
            <a:ext uri="{FF2B5EF4-FFF2-40B4-BE49-F238E27FC236}">
              <a16:creationId xmlns:a16="http://schemas.microsoft.com/office/drawing/2014/main" id="{8105DBC6-0279-412B-9A42-0ECED34DDBDB}"/>
            </a:ext>
          </a:extLst>
        </xdr:cNvPr>
        <xdr:cNvSpPr txBox="1"/>
      </xdr:nvSpPr>
      <xdr:spPr>
        <a:xfrm>
          <a:off x="16052165" y="13180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4" name="直線コネクタ 703">
          <a:extLst>
            <a:ext uri="{FF2B5EF4-FFF2-40B4-BE49-F238E27FC236}">
              <a16:creationId xmlns:a16="http://schemas.microsoft.com/office/drawing/2014/main" id="{6F279C4F-0138-4DB2-A717-033109C3426A}"/>
            </a:ext>
          </a:extLst>
        </xdr:cNvPr>
        <xdr:cNvCxnSpPr/>
      </xdr:nvCxnSpPr>
      <xdr:spPr>
        <a:xfrm>
          <a:off x="164592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185" cy="255905"/>
    <xdr:sp macro="" textlink="">
      <xdr:nvSpPr>
        <xdr:cNvPr id="705" name="テキスト ボックス 704">
          <a:extLst>
            <a:ext uri="{FF2B5EF4-FFF2-40B4-BE49-F238E27FC236}">
              <a16:creationId xmlns:a16="http://schemas.microsoft.com/office/drawing/2014/main" id="{C2481E72-5C72-40AB-92CB-8ADBECD58108}"/>
            </a:ext>
          </a:extLst>
        </xdr:cNvPr>
        <xdr:cNvSpPr txBox="1"/>
      </xdr:nvSpPr>
      <xdr:spPr>
        <a:xfrm>
          <a:off x="16052165" y="128181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6" name="直線コネクタ 705">
          <a:extLst>
            <a:ext uri="{FF2B5EF4-FFF2-40B4-BE49-F238E27FC236}">
              <a16:creationId xmlns:a16="http://schemas.microsoft.com/office/drawing/2014/main" id="{5618C4B7-56E0-4D00-BD53-96E3F7E38B73}"/>
            </a:ext>
          </a:extLst>
        </xdr:cNvPr>
        <xdr:cNvCxnSpPr/>
      </xdr:nvCxnSpPr>
      <xdr:spPr>
        <a:xfrm>
          <a:off x="16459200" y="12601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185" cy="259080"/>
    <xdr:sp macro="" textlink="">
      <xdr:nvSpPr>
        <xdr:cNvPr id="707" name="テキスト ボックス 706">
          <a:extLst>
            <a:ext uri="{FF2B5EF4-FFF2-40B4-BE49-F238E27FC236}">
              <a16:creationId xmlns:a16="http://schemas.microsoft.com/office/drawing/2014/main" id="{9125A852-7B57-4CCF-BA58-4462D4979684}"/>
            </a:ext>
          </a:extLst>
        </xdr:cNvPr>
        <xdr:cNvSpPr txBox="1"/>
      </xdr:nvSpPr>
      <xdr:spPr>
        <a:xfrm>
          <a:off x="16052165" y="124656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20FF8D2A-52F4-41F3-8A47-C2DD36E43275}"/>
            </a:ext>
          </a:extLst>
        </xdr:cNvPr>
        <xdr:cNvCxnSpPr/>
      </xdr:nvCxnSpPr>
      <xdr:spPr>
        <a:xfrm>
          <a:off x="164592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709" name="テキスト ボックス 708">
          <a:extLst>
            <a:ext uri="{FF2B5EF4-FFF2-40B4-BE49-F238E27FC236}">
              <a16:creationId xmlns:a16="http://schemas.microsoft.com/office/drawing/2014/main" id="{1DA309DC-1682-483B-B072-BBEAC86E4E23}"/>
            </a:ext>
          </a:extLst>
        </xdr:cNvPr>
        <xdr:cNvSpPr txBox="1"/>
      </xdr:nvSpPr>
      <xdr:spPr>
        <a:xfrm>
          <a:off x="16052165" y="121037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a:extLst>
            <a:ext uri="{FF2B5EF4-FFF2-40B4-BE49-F238E27FC236}">
              <a16:creationId xmlns:a16="http://schemas.microsoft.com/office/drawing/2014/main" id="{D72AF0C7-1305-47B8-A10F-2650EE3B5E96}"/>
            </a:ext>
          </a:extLst>
        </xdr:cNvPr>
        <xdr:cNvSpPr/>
      </xdr:nvSpPr>
      <xdr:spPr>
        <a:xfrm>
          <a:off x="164592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54610</xdr:rowOff>
    </xdr:from>
    <xdr:to>
      <xdr:col>116</xdr:col>
      <xdr:colOff>62865</xdr:colOff>
      <xdr:row>86</xdr:row>
      <xdr:rowOff>85090</xdr:rowOff>
    </xdr:to>
    <xdr:cxnSp macro="">
      <xdr:nvCxnSpPr>
        <xdr:cNvPr id="711" name="直線コネクタ 710">
          <a:extLst>
            <a:ext uri="{FF2B5EF4-FFF2-40B4-BE49-F238E27FC236}">
              <a16:creationId xmlns:a16="http://schemas.microsoft.com/office/drawing/2014/main" id="{996BA5DB-8937-437B-8D53-F0DE6080CB00}"/>
            </a:ext>
          </a:extLst>
        </xdr:cNvPr>
        <xdr:cNvCxnSpPr/>
      </xdr:nvCxnSpPr>
      <xdr:spPr>
        <a:xfrm flipV="1">
          <a:off x="19954240" y="12684760"/>
          <a:ext cx="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88900</xdr:rowOff>
    </xdr:from>
    <xdr:ext cx="469900" cy="255905"/>
    <xdr:sp macro="" textlink="">
      <xdr:nvSpPr>
        <xdr:cNvPr id="712" name="【消防施設】&#10;一人当たり面積最小値テキスト">
          <a:extLst>
            <a:ext uri="{FF2B5EF4-FFF2-40B4-BE49-F238E27FC236}">
              <a16:creationId xmlns:a16="http://schemas.microsoft.com/office/drawing/2014/main" id="{7FDBAA2B-29AE-4743-A313-3ABC2D49F3BC}"/>
            </a:ext>
          </a:extLst>
        </xdr:cNvPr>
        <xdr:cNvSpPr txBox="1"/>
      </xdr:nvSpPr>
      <xdr:spPr>
        <a:xfrm>
          <a:off x="19992975" y="140112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85090</xdr:rowOff>
    </xdr:from>
    <xdr:to>
      <xdr:col>116</xdr:col>
      <xdr:colOff>152400</xdr:colOff>
      <xdr:row>86</xdr:row>
      <xdr:rowOff>85090</xdr:rowOff>
    </xdr:to>
    <xdr:cxnSp macro="">
      <xdr:nvCxnSpPr>
        <xdr:cNvPr id="713" name="直線コネクタ 712">
          <a:extLst>
            <a:ext uri="{FF2B5EF4-FFF2-40B4-BE49-F238E27FC236}">
              <a16:creationId xmlns:a16="http://schemas.microsoft.com/office/drawing/2014/main" id="{2A89B804-D67B-4377-9476-C93492690AA4}"/>
            </a:ext>
          </a:extLst>
        </xdr:cNvPr>
        <xdr:cNvCxnSpPr/>
      </xdr:nvCxnSpPr>
      <xdr:spPr>
        <a:xfrm>
          <a:off x="19878675" y="14013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xdr:rowOff>
    </xdr:from>
    <xdr:ext cx="469900" cy="259080"/>
    <xdr:sp macro="" textlink="">
      <xdr:nvSpPr>
        <xdr:cNvPr id="714" name="【消防施設】&#10;一人当たり面積最大値テキスト">
          <a:extLst>
            <a:ext uri="{FF2B5EF4-FFF2-40B4-BE49-F238E27FC236}">
              <a16:creationId xmlns:a16="http://schemas.microsoft.com/office/drawing/2014/main" id="{36BB4A0F-8654-4D3C-AD47-00EB150DC010}"/>
            </a:ext>
          </a:extLst>
        </xdr:cNvPr>
        <xdr:cNvSpPr txBox="1"/>
      </xdr:nvSpPr>
      <xdr:spPr>
        <a:xfrm>
          <a:off x="19992975" y="12469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54610</xdr:rowOff>
    </xdr:from>
    <xdr:to>
      <xdr:col>116</xdr:col>
      <xdr:colOff>152400</xdr:colOff>
      <xdr:row>78</xdr:row>
      <xdr:rowOff>54610</xdr:rowOff>
    </xdr:to>
    <xdr:cxnSp macro="">
      <xdr:nvCxnSpPr>
        <xdr:cNvPr id="715" name="直線コネクタ 714">
          <a:extLst>
            <a:ext uri="{FF2B5EF4-FFF2-40B4-BE49-F238E27FC236}">
              <a16:creationId xmlns:a16="http://schemas.microsoft.com/office/drawing/2014/main" id="{DE709FFF-6089-4A4B-8AFB-086FB3B3E362}"/>
            </a:ext>
          </a:extLst>
        </xdr:cNvPr>
        <xdr:cNvCxnSpPr/>
      </xdr:nvCxnSpPr>
      <xdr:spPr>
        <a:xfrm>
          <a:off x="19878675" y="12684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20320</xdr:rowOff>
    </xdr:from>
    <xdr:ext cx="469900" cy="255905"/>
    <xdr:sp macro="" textlink="">
      <xdr:nvSpPr>
        <xdr:cNvPr id="716" name="【消防施設】&#10;一人当たり面積平均値テキスト">
          <a:extLst>
            <a:ext uri="{FF2B5EF4-FFF2-40B4-BE49-F238E27FC236}">
              <a16:creationId xmlns:a16="http://schemas.microsoft.com/office/drawing/2014/main" id="{724C370D-82A4-4DFC-A2AC-1CF898E34AEE}"/>
            </a:ext>
          </a:extLst>
        </xdr:cNvPr>
        <xdr:cNvSpPr txBox="1"/>
      </xdr:nvSpPr>
      <xdr:spPr>
        <a:xfrm>
          <a:off x="19992975" y="1362202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168910</xdr:rowOff>
    </xdr:from>
    <xdr:to>
      <xdr:col>116</xdr:col>
      <xdr:colOff>114300</xdr:colOff>
      <xdr:row>85</xdr:row>
      <xdr:rowOff>99060</xdr:rowOff>
    </xdr:to>
    <xdr:sp macro="" textlink="">
      <xdr:nvSpPr>
        <xdr:cNvPr id="717" name="フローチャート: 判断 716">
          <a:extLst>
            <a:ext uri="{FF2B5EF4-FFF2-40B4-BE49-F238E27FC236}">
              <a16:creationId xmlns:a16="http://schemas.microsoft.com/office/drawing/2014/main" id="{CE618E92-1D5A-4EBA-81B7-B28A474BAED1}"/>
            </a:ext>
          </a:extLst>
        </xdr:cNvPr>
        <xdr:cNvSpPr/>
      </xdr:nvSpPr>
      <xdr:spPr>
        <a:xfrm>
          <a:off x="19897725" y="137610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2540</xdr:rowOff>
    </xdr:from>
    <xdr:to>
      <xdr:col>112</xdr:col>
      <xdr:colOff>38100</xdr:colOff>
      <xdr:row>85</xdr:row>
      <xdr:rowOff>104140</xdr:rowOff>
    </xdr:to>
    <xdr:sp macro="" textlink="">
      <xdr:nvSpPr>
        <xdr:cNvPr id="718" name="フローチャート: 判断 717">
          <a:extLst>
            <a:ext uri="{FF2B5EF4-FFF2-40B4-BE49-F238E27FC236}">
              <a16:creationId xmlns:a16="http://schemas.microsoft.com/office/drawing/2014/main" id="{591F1A33-F930-45AC-8CB7-A5D8DB26D1A1}"/>
            </a:ext>
          </a:extLst>
        </xdr:cNvPr>
        <xdr:cNvSpPr/>
      </xdr:nvSpPr>
      <xdr:spPr>
        <a:xfrm>
          <a:off x="19154775" y="13766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0</xdr:rowOff>
    </xdr:from>
    <xdr:to>
      <xdr:col>107</xdr:col>
      <xdr:colOff>101600</xdr:colOff>
      <xdr:row>85</xdr:row>
      <xdr:rowOff>101600</xdr:rowOff>
    </xdr:to>
    <xdr:sp macro="" textlink="">
      <xdr:nvSpPr>
        <xdr:cNvPr id="719" name="フローチャート: 判断 718">
          <a:extLst>
            <a:ext uri="{FF2B5EF4-FFF2-40B4-BE49-F238E27FC236}">
              <a16:creationId xmlns:a16="http://schemas.microsoft.com/office/drawing/2014/main" id="{0BFBAC8F-ACC0-4DDF-B3C2-4E983C820CE4}"/>
            </a:ext>
          </a:extLst>
        </xdr:cNvPr>
        <xdr:cNvSpPr/>
      </xdr:nvSpPr>
      <xdr:spPr>
        <a:xfrm>
          <a:off x="18345150" y="13763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3810</xdr:rowOff>
    </xdr:from>
    <xdr:to>
      <xdr:col>102</xdr:col>
      <xdr:colOff>165100</xdr:colOff>
      <xdr:row>85</xdr:row>
      <xdr:rowOff>105410</xdr:rowOff>
    </xdr:to>
    <xdr:sp macro="" textlink="">
      <xdr:nvSpPr>
        <xdr:cNvPr id="720" name="フローチャート: 判断 719">
          <a:extLst>
            <a:ext uri="{FF2B5EF4-FFF2-40B4-BE49-F238E27FC236}">
              <a16:creationId xmlns:a16="http://schemas.microsoft.com/office/drawing/2014/main" id="{B15213DC-87C4-406A-9C22-6F74F7B159FC}"/>
            </a:ext>
          </a:extLst>
        </xdr:cNvPr>
        <xdr:cNvSpPr/>
      </xdr:nvSpPr>
      <xdr:spPr>
        <a:xfrm>
          <a:off x="17554575" y="13770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3810</xdr:rowOff>
    </xdr:from>
    <xdr:to>
      <xdr:col>98</xdr:col>
      <xdr:colOff>38100</xdr:colOff>
      <xdr:row>85</xdr:row>
      <xdr:rowOff>105410</xdr:rowOff>
    </xdr:to>
    <xdr:sp macro="" textlink="">
      <xdr:nvSpPr>
        <xdr:cNvPr id="721" name="フローチャート: 判断 720">
          <a:extLst>
            <a:ext uri="{FF2B5EF4-FFF2-40B4-BE49-F238E27FC236}">
              <a16:creationId xmlns:a16="http://schemas.microsoft.com/office/drawing/2014/main" id="{B3C88DEB-5811-4D90-8225-69DF18576769}"/>
            </a:ext>
          </a:extLst>
        </xdr:cNvPr>
        <xdr:cNvSpPr/>
      </xdr:nvSpPr>
      <xdr:spPr>
        <a:xfrm>
          <a:off x="16754475" y="13770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22" name="テキスト ボックス 721">
          <a:extLst>
            <a:ext uri="{FF2B5EF4-FFF2-40B4-BE49-F238E27FC236}">
              <a16:creationId xmlns:a16="http://schemas.microsoft.com/office/drawing/2014/main" id="{A0681D83-EC4F-4DA8-9E23-2F7279E0CBAD}"/>
            </a:ext>
          </a:extLst>
        </xdr:cNvPr>
        <xdr:cNvSpPr txBox="1"/>
      </xdr:nvSpPr>
      <xdr:spPr>
        <a:xfrm>
          <a:off x="197834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3" name="テキスト ボックス 722">
          <a:extLst>
            <a:ext uri="{FF2B5EF4-FFF2-40B4-BE49-F238E27FC236}">
              <a16:creationId xmlns:a16="http://schemas.microsoft.com/office/drawing/2014/main" id="{355CBF0B-69D8-4883-B657-3B7AA1286CD8}"/>
            </a:ext>
          </a:extLst>
        </xdr:cNvPr>
        <xdr:cNvSpPr txBox="1"/>
      </xdr:nvSpPr>
      <xdr:spPr>
        <a:xfrm>
          <a:off x="19030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4" name="テキスト ボックス 723">
          <a:extLst>
            <a:ext uri="{FF2B5EF4-FFF2-40B4-BE49-F238E27FC236}">
              <a16:creationId xmlns:a16="http://schemas.microsoft.com/office/drawing/2014/main" id="{2BE5B614-43B4-4F57-B08E-AB8AEB2EB18E}"/>
            </a:ext>
          </a:extLst>
        </xdr:cNvPr>
        <xdr:cNvSpPr txBox="1"/>
      </xdr:nvSpPr>
      <xdr:spPr>
        <a:xfrm>
          <a:off x="18221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5" name="テキスト ボックス 724">
          <a:extLst>
            <a:ext uri="{FF2B5EF4-FFF2-40B4-BE49-F238E27FC236}">
              <a16:creationId xmlns:a16="http://schemas.microsoft.com/office/drawing/2014/main" id="{7B0B003E-3679-4FCA-84DE-F7BE15A519F3}"/>
            </a:ext>
          </a:extLst>
        </xdr:cNvPr>
        <xdr:cNvSpPr txBox="1"/>
      </xdr:nvSpPr>
      <xdr:spPr>
        <a:xfrm>
          <a:off x="174307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6" name="テキスト ボックス 725">
          <a:extLst>
            <a:ext uri="{FF2B5EF4-FFF2-40B4-BE49-F238E27FC236}">
              <a16:creationId xmlns:a16="http://schemas.microsoft.com/office/drawing/2014/main" id="{339DAC97-2B5B-47E2-A501-9750446190F6}"/>
            </a:ext>
          </a:extLst>
        </xdr:cNvPr>
        <xdr:cNvSpPr txBox="1"/>
      </xdr:nvSpPr>
      <xdr:spPr>
        <a:xfrm>
          <a:off x="166306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115570</xdr:rowOff>
    </xdr:from>
    <xdr:to>
      <xdr:col>116</xdr:col>
      <xdr:colOff>114300</xdr:colOff>
      <xdr:row>86</xdr:row>
      <xdr:rowOff>45720</xdr:rowOff>
    </xdr:to>
    <xdr:sp macro="" textlink="">
      <xdr:nvSpPr>
        <xdr:cNvPr id="727" name="楕円 726">
          <a:extLst>
            <a:ext uri="{FF2B5EF4-FFF2-40B4-BE49-F238E27FC236}">
              <a16:creationId xmlns:a16="http://schemas.microsoft.com/office/drawing/2014/main" id="{976F4388-1E1A-4685-A196-092F57FA4F0D}"/>
            </a:ext>
          </a:extLst>
        </xdr:cNvPr>
        <xdr:cNvSpPr/>
      </xdr:nvSpPr>
      <xdr:spPr>
        <a:xfrm>
          <a:off x="19897725" y="138791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30480</xdr:rowOff>
    </xdr:from>
    <xdr:ext cx="469900" cy="255905"/>
    <xdr:sp macro="" textlink="">
      <xdr:nvSpPr>
        <xdr:cNvPr id="728" name="【消防施設】&#10;一人当たり面積該当値テキスト">
          <a:extLst>
            <a:ext uri="{FF2B5EF4-FFF2-40B4-BE49-F238E27FC236}">
              <a16:creationId xmlns:a16="http://schemas.microsoft.com/office/drawing/2014/main" id="{30A7856A-B07E-411E-9BA8-7A3433B106BD}"/>
            </a:ext>
          </a:extLst>
        </xdr:cNvPr>
        <xdr:cNvSpPr txBox="1"/>
      </xdr:nvSpPr>
      <xdr:spPr>
        <a:xfrm>
          <a:off x="19992975" y="137909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116840</xdr:rowOff>
    </xdr:from>
    <xdr:to>
      <xdr:col>112</xdr:col>
      <xdr:colOff>38100</xdr:colOff>
      <xdr:row>86</xdr:row>
      <xdr:rowOff>46990</xdr:rowOff>
    </xdr:to>
    <xdr:sp macro="" textlink="">
      <xdr:nvSpPr>
        <xdr:cNvPr id="729" name="楕円 728">
          <a:extLst>
            <a:ext uri="{FF2B5EF4-FFF2-40B4-BE49-F238E27FC236}">
              <a16:creationId xmlns:a16="http://schemas.microsoft.com/office/drawing/2014/main" id="{9116CB37-0F16-4CD9-A7C5-FAA339E9D490}"/>
            </a:ext>
          </a:extLst>
        </xdr:cNvPr>
        <xdr:cNvSpPr/>
      </xdr:nvSpPr>
      <xdr:spPr>
        <a:xfrm>
          <a:off x="19154775" y="138804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166370</xdr:rowOff>
    </xdr:from>
    <xdr:to>
      <xdr:col>116</xdr:col>
      <xdr:colOff>63500</xdr:colOff>
      <xdr:row>85</xdr:row>
      <xdr:rowOff>167640</xdr:rowOff>
    </xdr:to>
    <xdr:cxnSp macro="">
      <xdr:nvCxnSpPr>
        <xdr:cNvPr id="730" name="直線コネクタ 729">
          <a:extLst>
            <a:ext uri="{FF2B5EF4-FFF2-40B4-BE49-F238E27FC236}">
              <a16:creationId xmlns:a16="http://schemas.microsoft.com/office/drawing/2014/main" id="{56787E2A-B2CA-40BE-904B-BC313E41CA74}"/>
            </a:ext>
          </a:extLst>
        </xdr:cNvPr>
        <xdr:cNvCxnSpPr/>
      </xdr:nvCxnSpPr>
      <xdr:spPr>
        <a:xfrm flipV="1">
          <a:off x="19202400" y="13926820"/>
          <a:ext cx="7524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118110</xdr:rowOff>
    </xdr:from>
    <xdr:to>
      <xdr:col>107</xdr:col>
      <xdr:colOff>101600</xdr:colOff>
      <xdr:row>86</xdr:row>
      <xdr:rowOff>48260</xdr:rowOff>
    </xdr:to>
    <xdr:sp macro="" textlink="">
      <xdr:nvSpPr>
        <xdr:cNvPr id="731" name="楕円 730">
          <a:extLst>
            <a:ext uri="{FF2B5EF4-FFF2-40B4-BE49-F238E27FC236}">
              <a16:creationId xmlns:a16="http://schemas.microsoft.com/office/drawing/2014/main" id="{20CD60D4-65B0-4084-8C8E-F539D5C05B4F}"/>
            </a:ext>
          </a:extLst>
        </xdr:cNvPr>
        <xdr:cNvSpPr/>
      </xdr:nvSpPr>
      <xdr:spPr>
        <a:xfrm>
          <a:off x="18345150" y="1388491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167640</xdr:rowOff>
    </xdr:from>
    <xdr:to>
      <xdr:col>111</xdr:col>
      <xdr:colOff>177800</xdr:colOff>
      <xdr:row>85</xdr:row>
      <xdr:rowOff>168910</xdr:rowOff>
    </xdr:to>
    <xdr:cxnSp macro="">
      <xdr:nvCxnSpPr>
        <xdr:cNvPr id="732" name="直線コネクタ 731">
          <a:extLst>
            <a:ext uri="{FF2B5EF4-FFF2-40B4-BE49-F238E27FC236}">
              <a16:creationId xmlns:a16="http://schemas.microsoft.com/office/drawing/2014/main" id="{E650145F-6837-4B72-AA8F-7F1AC57F8BC3}"/>
            </a:ext>
          </a:extLst>
        </xdr:cNvPr>
        <xdr:cNvCxnSpPr/>
      </xdr:nvCxnSpPr>
      <xdr:spPr>
        <a:xfrm flipV="1">
          <a:off x="18392775" y="1392809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119380</xdr:rowOff>
    </xdr:from>
    <xdr:to>
      <xdr:col>102</xdr:col>
      <xdr:colOff>165100</xdr:colOff>
      <xdr:row>86</xdr:row>
      <xdr:rowOff>49530</xdr:rowOff>
    </xdr:to>
    <xdr:sp macro="" textlink="">
      <xdr:nvSpPr>
        <xdr:cNvPr id="733" name="楕円 732">
          <a:extLst>
            <a:ext uri="{FF2B5EF4-FFF2-40B4-BE49-F238E27FC236}">
              <a16:creationId xmlns:a16="http://schemas.microsoft.com/office/drawing/2014/main" id="{8DBA1EC4-0A04-427F-BAE9-F79B7E047056}"/>
            </a:ext>
          </a:extLst>
        </xdr:cNvPr>
        <xdr:cNvSpPr/>
      </xdr:nvSpPr>
      <xdr:spPr>
        <a:xfrm>
          <a:off x="17554575" y="138861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168910</xdr:rowOff>
    </xdr:from>
    <xdr:to>
      <xdr:col>107</xdr:col>
      <xdr:colOff>50800</xdr:colOff>
      <xdr:row>85</xdr:row>
      <xdr:rowOff>170180</xdr:rowOff>
    </xdr:to>
    <xdr:cxnSp macro="">
      <xdr:nvCxnSpPr>
        <xdr:cNvPr id="734" name="直線コネクタ 733">
          <a:extLst>
            <a:ext uri="{FF2B5EF4-FFF2-40B4-BE49-F238E27FC236}">
              <a16:creationId xmlns:a16="http://schemas.microsoft.com/office/drawing/2014/main" id="{C3137AC4-7D47-4F16-80AB-8BBBDC7A2DF8}"/>
            </a:ext>
          </a:extLst>
        </xdr:cNvPr>
        <xdr:cNvCxnSpPr/>
      </xdr:nvCxnSpPr>
      <xdr:spPr>
        <a:xfrm flipV="1">
          <a:off x="17602200" y="13923010"/>
          <a:ext cx="7905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121920</xdr:rowOff>
    </xdr:from>
    <xdr:to>
      <xdr:col>98</xdr:col>
      <xdr:colOff>38100</xdr:colOff>
      <xdr:row>86</xdr:row>
      <xdr:rowOff>52070</xdr:rowOff>
    </xdr:to>
    <xdr:sp macro="" textlink="">
      <xdr:nvSpPr>
        <xdr:cNvPr id="735" name="楕円 734">
          <a:extLst>
            <a:ext uri="{FF2B5EF4-FFF2-40B4-BE49-F238E27FC236}">
              <a16:creationId xmlns:a16="http://schemas.microsoft.com/office/drawing/2014/main" id="{62450777-D16E-40B6-8651-B19FC988737F}"/>
            </a:ext>
          </a:extLst>
        </xdr:cNvPr>
        <xdr:cNvSpPr/>
      </xdr:nvSpPr>
      <xdr:spPr>
        <a:xfrm>
          <a:off x="16754475" y="138887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170180</xdr:rowOff>
    </xdr:from>
    <xdr:to>
      <xdr:col>102</xdr:col>
      <xdr:colOff>114300</xdr:colOff>
      <xdr:row>86</xdr:row>
      <xdr:rowOff>1270</xdr:rowOff>
    </xdr:to>
    <xdr:cxnSp macro="">
      <xdr:nvCxnSpPr>
        <xdr:cNvPr id="736" name="直線コネクタ 735">
          <a:extLst>
            <a:ext uri="{FF2B5EF4-FFF2-40B4-BE49-F238E27FC236}">
              <a16:creationId xmlns:a16="http://schemas.microsoft.com/office/drawing/2014/main" id="{0BB42DD8-CEEB-4BA2-90BA-C731061CE7D6}"/>
            </a:ext>
          </a:extLst>
        </xdr:cNvPr>
        <xdr:cNvCxnSpPr/>
      </xdr:nvCxnSpPr>
      <xdr:spPr>
        <a:xfrm flipV="1">
          <a:off x="16802100" y="1392428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120650</xdr:rowOff>
    </xdr:from>
    <xdr:ext cx="469900" cy="255905"/>
    <xdr:sp macro="" textlink="">
      <xdr:nvSpPr>
        <xdr:cNvPr id="737" name="n_1aveValue【消防施設】&#10;一人当たり面積">
          <a:extLst>
            <a:ext uri="{FF2B5EF4-FFF2-40B4-BE49-F238E27FC236}">
              <a16:creationId xmlns:a16="http://schemas.microsoft.com/office/drawing/2014/main" id="{5C1359F1-F600-4161-8EB0-07828EE1595B}"/>
            </a:ext>
          </a:extLst>
        </xdr:cNvPr>
        <xdr:cNvSpPr txBox="1"/>
      </xdr:nvSpPr>
      <xdr:spPr>
        <a:xfrm>
          <a:off x="18983325" y="13563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118110</xdr:rowOff>
    </xdr:from>
    <xdr:ext cx="466725" cy="259080"/>
    <xdr:sp macro="" textlink="">
      <xdr:nvSpPr>
        <xdr:cNvPr id="738" name="n_2aveValue【消防施設】&#10;一人当たり面積">
          <a:extLst>
            <a:ext uri="{FF2B5EF4-FFF2-40B4-BE49-F238E27FC236}">
              <a16:creationId xmlns:a16="http://schemas.microsoft.com/office/drawing/2014/main" id="{6C29F802-563F-404F-A808-D102D6089746}"/>
            </a:ext>
          </a:extLst>
        </xdr:cNvPr>
        <xdr:cNvSpPr txBox="1"/>
      </xdr:nvSpPr>
      <xdr:spPr>
        <a:xfrm>
          <a:off x="18183225" y="13561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121920</xdr:rowOff>
    </xdr:from>
    <xdr:ext cx="466725" cy="255905"/>
    <xdr:sp macro="" textlink="">
      <xdr:nvSpPr>
        <xdr:cNvPr id="739" name="n_3aveValue【消防施設】&#10;一人当たり面積">
          <a:extLst>
            <a:ext uri="{FF2B5EF4-FFF2-40B4-BE49-F238E27FC236}">
              <a16:creationId xmlns:a16="http://schemas.microsoft.com/office/drawing/2014/main" id="{2755F2C7-A6F1-4165-B928-97E2D38737A3}"/>
            </a:ext>
          </a:extLst>
        </xdr:cNvPr>
        <xdr:cNvSpPr txBox="1"/>
      </xdr:nvSpPr>
      <xdr:spPr>
        <a:xfrm>
          <a:off x="17383125" y="135648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121920</xdr:rowOff>
    </xdr:from>
    <xdr:ext cx="466725" cy="255905"/>
    <xdr:sp macro="" textlink="">
      <xdr:nvSpPr>
        <xdr:cNvPr id="740" name="n_4aveValue【消防施設】&#10;一人当たり面積">
          <a:extLst>
            <a:ext uri="{FF2B5EF4-FFF2-40B4-BE49-F238E27FC236}">
              <a16:creationId xmlns:a16="http://schemas.microsoft.com/office/drawing/2014/main" id="{CEE3C0EE-A8C5-4BB2-A1C2-E9CEC15995A6}"/>
            </a:ext>
          </a:extLst>
        </xdr:cNvPr>
        <xdr:cNvSpPr txBox="1"/>
      </xdr:nvSpPr>
      <xdr:spPr>
        <a:xfrm>
          <a:off x="16592550" y="135648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38100</xdr:rowOff>
    </xdr:from>
    <xdr:ext cx="469900" cy="259080"/>
    <xdr:sp macro="" textlink="">
      <xdr:nvSpPr>
        <xdr:cNvPr id="741" name="n_1mainValue【消防施設】&#10;一人当たり面積">
          <a:extLst>
            <a:ext uri="{FF2B5EF4-FFF2-40B4-BE49-F238E27FC236}">
              <a16:creationId xmlns:a16="http://schemas.microsoft.com/office/drawing/2014/main" id="{AD4B56D0-33CD-4E3F-827F-1D8254323D2A}"/>
            </a:ext>
          </a:extLst>
        </xdr:cNvPr>
        <xdr:cNvSpPr txBox="1"/>
      </xdr:nvSpPr>
      <xdr:spPr>
        <a:xfrm>
          <a:off x="18983325" y="13963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39370</xdr:rowOff>
    </xdr:from>
    <xdr:ext cx="466725" cy="259080"/>
    <xdr:sp macro="" textlink="">
      <xdr:nvSpPr>
        <xdr:cNvPr id="742" name="n_2mainValue【消防施設】&#10;一人当たり面積">
          <a:extLst>
            <a:ext uri="{FF2B5EF4-FFF2-40B4-BE49-F238E27FC236}">
              <a16:creationId xmlns:a16="http://schemas.microsoft.com/office/drawing/2014/main" id="{513E861E-973F-47A5-8A31-653E489C7A72}"/>
            </a:ext>
          </a:extLst>
        </xdr:cNvPr>
        <xdr:cNvSpPr txBox="1"/>
      </xdr:nvSpPr>
      <xdr:spPr>
        <a:xfrm>
          <a:off x="18183225" y="13964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40640</xdr:rowOff>
    </xdr:from>
    <xdr:ext cx="466725" cy="255905"/>
    <xdr:sp macro="" textlink="">
      <xdr:nvSpPr>
        <xdr:cNvPr id="743" name="n_3mainValue【消防施設】&#10;一人当たり面積">
          <a:extLst>
            <a:ext uri="{FF2B5EF4-FFF2-40B4-BE49-F238E27FC236}">
              <a16:creationId xmlns:a16="http://schemas.microsoft.com/office/drawing/2014/main" id="{A890042B-0BEF-4A5F-B797-82DF93DE76C9}"/>
            </a:ext>
          </a:extLst>
        </xdr:cNvPr>
        <xdr:cNvSpPr txBox="1"/>
      </xdr:nvSpPr>
      <xdr:spPr>
        <a:xfrm>
          <a:off x="17383125" y="139661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43180</xdr:rowOff>
    </xdr:from>
    <xdr:ext cx="466725" cy="255905"/>
    <xdr:sp macro="" textlink="">
      <xdr:nvSpPr>
        <xdr:cNvPr id="744" name="n_4mainValue【消防施設】&#10;一人当たり面積">
          <a:extLst>
            <a:ext uri="{FF2B5EF4-FFF2-40B4-BE49-F238E27FC236}">
              <a16:creationId xmlns:a16="http://schemas.microsoft.com/office/drawing/2014/main" id="{78194CED-85D1-4FAA-8528-7865BF54B2DD}"/>
            </a:ext>
          </a:extLst>
        </xdr:cNvPr>
        <xdr:cNvSpPr txBox="1"/>
      </xdr:nvSpPr>
      <xdr:spPr>
        <a:xfrm>
          <a:off x="16592550" y="139719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B814494B-94CB-40E8-A30E-A344CC083A4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332B6DC9-1884-47A5-B872-F41F22F6DBA8}"/>
            </a:ext>
          </a:extLst>
        </xdr:cNvPr>
        <xdr:cNvSpPr/>
      </xdr:nvSpPr>
      <xdr:spPr>
        <a:xfrm>
          <a:off x="11315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F4968DE9-1828-4600-998C-9C7CFD7EFD01}"/>
            </a:ext>
          </a:extLst>
        </xdr:cNvPr>
        <xdr:cNvSpPr/>
      </xdr:nvSpPr>
      <xdr:spPr>
        <a:xfrm>
          <a:off x="11315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346EB508-022B-483C-81D4-5072796E1568}"/>
            </a:ext>
          </a:extLst>
        </xdr:cNvPr>
        <xdr:cNvSpPr/>
      </xdr:nvSpPr>
      <xdr:spPr>
        <a:xfrm>
          <a:off x="1223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1652781D-E3F5-48D8-BD67-8E1E9CAFBA02}"/>
            </a:ext>
          </a:extLst>
        </xdr:cNvPr>
        <xdr:cNvSpPr/>
      </xdr:nvSpPr>
      <xdr:spPr>
        <a:xfrm>
          <a:off x="1223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8D640FF4-DA00-4FED-A0FD-5AD67455D5E2}"/>
            </a:ext>
          </a:extLst>
        </xdr:cNvPr>
        <xdr:cNvSpPr/>
      </xdr:nvSpPr>
      <xdr:spPr>
        <a:xfrm>
          <a:off x="13268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B5C1C9DE-3FBA-41ED-BDEA-4C89E55F807B}"/>
            </a:ext>
          </a:extLst>
        </xdr:cNvPr>
        <xdr:cNvSpPr/>
      </xdr:nvSpPr>
      <xdr:spPr>
        <a:xfrm>
          <a:off x="13268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2FB0ECA5-774F-4E92-9EEB-73E40CB2FCC4}"/>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753" name="テキスト ボックス 752">
          <a:extLst>
            <a:ext uri="{FF2B5EF4-FFF2-40B4-BE49-F238E27FC236}">
              <a16:creationId xmlns:a16="http://schemas.microsoft.com/office/drawing/2014/main" id="{A46FC30B-B0C6-433F-AFCA-0F317824F9CB}"/>
            </a:ext>
          </a:extLst>
        </xdr:cNvPr>
        <xdr:cNvSpPr txBox="1"/>
      </xdr:nvSpPr>
      <xdr:spPr>
        <a:xfrm>
          <a:off x="11172825" y="156591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B7072DDB-CBBB-4DA4-B382-51A176D28708}"/>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755" name="テキスト ボックス 754">
          <a:extLst>
            <a:ext uri="{FF2B5EF4-FFF2-40B4-BE49-F238E27FC236}">
              <a16:creationId xmlns:a16="http://schemas.microsoft.com/office/drawing/2014/main" id="{4D3B6781-33A6-4D07-9813-E6DA27FE2677}"/>
            </a:ext>
          </a:extLst>
        </xdr:cNvPr>
        <xdr:cNvSpPr txBox="1"/>
      </xdr:nvSpPr>
      <xdr:spPr>
        <a:xfrm>
          <a:off x="10794365" y="178568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6" name="直線コネクタ 755">
          <a:extLst>
            <a:ext uri="{FF2B5EF4-FFF2-40B4-BE49-F238E27FC236}">
              <a16:creationId xmlns:a16="http://schemas.microsoft.com/office/drawing/2014/main" id="{EC136730-B69D-44A4-A9B6-7DBC7FEE60FA}"/>
            </a:ext>
          </a:extLst>
        </xdr:cNvPr>
        <xdr:cNvCxnSpPr/>
      </xdr:nvCxnSpPr>
      <xdr:spPr>
        <a:xfrm>
          <a:off x="11210925" y="176853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757" name="テキスト ボックス 756">
          <a:extLst>
            <a:ext uri="{FF2B5EF4-FFF2-40B4-BE49-F238E27FC236}">
              <a16:creationId xmlns:a16="http://schemas.microsoft.com/office/drawing/2014/main" id="{50D49BEC-878E-48DC-828D-5B8ACE8D5E9B}"/>
            </a:ext>
          </a:extLst>
        </xdr:cNvPr>
        <xdr:cNvSpPr txBox="1"/>
      </xdr:nvSpPr>
      <xdr:spPr>
        <a:xfrm>
          <a:off x="10794365" y="175558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8" name="直線コネクタ 757">
          <a:extLst>
            <a:ext uri="{FF2B5EF4-FFF2-40B4-BE49-F238E27FC236}">
              <a16:creationId xmlns:a16="http://schemas.microsoft.com/office/drawing/2014/main" id="{1B01F5D7-01FD-4412-924E-F090A53B7B1D}"/>
            </a:ext>
          </a:extLst>
        </xdr:cNvPr>
        <xdr:cNvCxnSpPr/>
      </xdr:nvCxnSpPr>
      <xdr:spPr>
        <a:xfrm>
          <a:off x="11210925" y="173748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9" name="テキスト ボックス 758">
          <a:extLst>
            <a:ext uri="{FF2B5EF4-FFF2-40B4-BE49-F238E27FC236}">
              <a16:creationId xmlns:a16="http://schemas.microsoft.com/office/drawing/2014/main" id="{C25D03B1-C742-4025-B3E9-B1ECB6DBFCEB}"/>
            </a:ext>
          </a:extLst>
        </xdr:cNvPr>
        <xdr:cNvSpPr txBox="1"/>
      </xdr:nvSpPr>
      <xdr:spPr>
        <a:xfrm>
          <a:off x="10845800" y="17247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60" name="直線コネクタ 759">
          <a:extLst>
            <a:ext uri="{FF2B5EF4-FFF2-40B4-BE49-F238E27FC236}">
              <a16:creationId xmlns:a16="http://schemas.microsoft.com/office/drawing/2014/main" id="{50598819-928F-4EC3-A49E-569C6876B737}"/>
            </a:ext>
          </a:extLst>
        </xdr:cNvPr>
        <xdr:cNvCxnSpPr/>
      </xdr:nvCxnSpPr>
      <xdr:spPr>
        <a:xfrm>
          <a:off x="11210925" y="170668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761" name="テキスト ボックス 760">
          <a:extLst>
            <a:ext uri="{FF2B5EF4-FFF2-40B4-BE49-F238E27FC236}">
              <a16:creationId xmlns:a16="http://schemas.microsoft.com/office/drawing/2014/main" id="{36862CF3-409D-448E-8D4F-36FF47D2C76A}"/>
            </a:ext>
          </a:extLst>
        </xdr:cNvPr>
        <xdr:cNvSpPr txBox="1"/>
      </xdr:nvSpPr>
      <xdr:spPr>
        <a:xfrm>
          <a:off x="10845800" y="169379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62" name="直線コネクタ 761">
          <a:extLst>
            <a:ext uri="{FF2B5EF4-FFF2-40B4-BE49-F238E27FC236}">
              <a16:creationId xmlns:a16="http://schemas.microsoft.com/office/drawing/2014/main" id="{D7EB3C55-5ED8-4077-AC48-438C84337281}"/>
            </a:ext>
          </a:extLst>
        </xdr:cNvPr>
        <xdr:cNvCxnSpPr/>
      </xdr:nvCxnSpPr>
      <xdr:spPr>
        <a:xfrm>
          <a:off x="11210925" y="167659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63" name="テキスト ボックス 762">
          <a:extLst>
            <a:ext uri="{FF2B5EF4-FFF2-40B4-BE49-F238E27FC236}">
              <a16:creationId xmlns:a16="http://schemas.microsoft.com/office/drawing/2014/main" id="{04A95CD8-AC80-4D7A-A33F-5A6C95A94DA6}"/>
            </a:ext>
          </a:extLst>
        </xdr:cNvPr>
        <xdr:cNvSpPr txBox="1"/>
      </xdr:nvSpPr>
      <xdr:spPr>
        <a:xfrm>
          <a:off x="10845800" y="166300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4" name="直線コネクタ 763">
          <a:extLst>
            <a:ext uri="{FF2B5EF4-FFF2-40B4-BE49-F238E27FC236}">
              <a16:creationId xmlns:a16="http://schemas.microsoft.com/office/drawing/2014/main" id="{08DC941E-F8BF-400A-9B9C-FEF579DD32D6}"/>
            </a:ext>
          </a:extLst>
        </xdr:cNvPr>
        <xdr:cNvCxnSpPr/>
      </xdr:nvCxnSpPr>
      <xdr:spPr>
        <a:xfrm>
          <a:off x="11210925" y="164585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5" name="テキスト ボックス 764">
          <a:extLst>
            <a:ext uri="{FF2B5EF4-FFF2-40B4-BE49-F238E27FC236}">
              <a16:creationId xmlns:a16="http://schemas.microsoft.com/office/drawing/2014/main" id="{D7E993FA-2879-485E-BA9E-DEA6CFEB6B52}"/>
            </a:ext>
          </a:extLst>
        </xdr:cNvPr>
        <xdr:cNvSpPr txBox="1"/>
      </xdr:nvSpPr>
      <xdr:spPr>
        <a:xfrm>
          <a:off x="10845800" y="16322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6" name="直線コネクタ 765">
          <a:extLst>
            <a:ext uri="{FF2B5EF4-FFF2-40B4-BE49-F238E27FC236}">
              <a16:creationId xmlns:a16="http://schemas.microsoft.com/office/drawing/2014/main" id="{E972045C-F686-46BD-B566-26840668ACB8}"/>
            </a:ext>
          </a:extLst>
        </xdr:cNvPr>
        <xdr:cNvCxnSpPr/>
      </xdr:nvCxnSpPr>
      <xdr:spPr>
        <a:xfrm>
          <a:off x="11210925" y="161474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915" cy="255905"/>
    <xdr:sp macro="" textlink="">
      <xdr:nvSpPr>
        <xdr:cNvPr id="767" name="テキスト ボックス 766">
          <a:extLst>
            <a:ext uri="{FF2B5EF4-FFF2-40B4-BE49-F238E27FC236}">
              <a16:creationId xmlns:a16="http://schemas.microsoft.com/office/drawing/2014/main" id="{43248762-49F6-40D1-8C04-D3DFD57018CD}"/>
            </a:ext>
          </a:extLst>
        </xdr:cNvPr>
        <xdr:cNvSpPr txBox="1"/>
      </xdr:nvSpPr>
      <xdr:spPr>
        <a:xfrm>
          <a:off x="10903585" y="16011525"/>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934D799D-6014-4808-AC4E-DB07EF133517}"/>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a:extLst>
            <a:ext uri="{FF2B5EF4-FFF2-40B4-BE49-F238E27FC236}">
              <a16:creationId xmlns:a16="http://schemas.microsoft.com/office/drawing/2014/main" id="{823D3E53-F9AD-41F8-8EE6-A5B3B086D016}"/>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167640</xdr:rowOff>
    </xdr:from>
    <xdr:to>
      <xdr:col>85</xdr:col>
      <xdr:colOff>126365</xdr:colOff>
      <xdr:row>108</xdr:row>
      <xdr:rowOff>132080</xdr:rowOff>
    </xdr:to>
    <xdr:cxnSp macro="">
      <xdr:nvCxnSpPr>
        <xdr:cNvPr id="770" name="直線コネクタ 769">
          <a:extLst>
            <a:ext uri="{FF2B5EF4-FFF2-40B4-BE49-F238E27FC236}">
              <a16:creationId xmlns:a16="http://schemas.microsoft.com/office/drawing/2014/main" id="{0004DD1E-BC7D-45B4-AF50-64C511487783}"/>
            </a:ext>
          </a:extLst>
        </xdr:cNvPr>
        <xdr:cNvCxnSpPr/>
      </xdr:nvCxnSpPr>
      <xdr:spPr>
        <a:xfrm flipV="1">
          <a:off x="14696440" y="1619504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135255</xdr:rowOff>
    </xdr:from>
    <xdr:ext cx="405130" cy="255905"/>
    <xdr:sp macro="" textlink="">
      <xdr:nvSpPr>
        <xdr:cNvPr id="771" name="【庁舎】&#10;有形固定資産減価償却率最小値テキスト">
          <a:extLst>
            <a:ext uri="{FF2B5EF4-FFF2-40B4-BE49-F238E27FC236}">
              <a16:creationId xmlns:a16="http://schemas.microsoft.com/office/drawing/2014/main" id="{C0A52851-784B-49C1-BA38-A596EBB6C743}"/>
            </a:ext>
          </a:extLst>
        </xdr:cNvPr>
        <xdr:cNvSpPr txBox="1"/>
      </xdr:nvSpPr>
      <xdr:spPr>
        <a:xfrm>
          <a:off x="14735175" y="176231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132080</xdr:rowOff>
    </xdr:from>
    <xdr:to>
      <xdr:col>86</xdr:col>
      <xdr:colOff>25400</xdr:colOff>
      <xdr:row>108</xdr:row>
      <xdr:rowOff>132080</xdr:rowOff>
    </xdr:to>
    <xdr:cxnSp macro="">
      <xdr:nvCxnSpPr>
        <xdr:cNvPr id="772" name="直線コネクタ 771">
          <a:extLst>
            <a:ext uri="{FF2B5EF4-FFF2-40B4-BE49-F238E27FC236}">
              <a16:creationId xmlns:a16="http://schemas.microsoft.com/office/drawing/2014/main" id="{E04016EF-A619-41CD-8126-79B74631D05E}"/>
            </a:ext>
          </a:extLst>
        </xdr:cNvPr>
        <xdr:cNvCxnSpPr/>
      </xdr:nvCxnSpPr>
      <xdr:spPr>
        <a:xfrm>
          <a:off x="14611350" y="17619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114300</xdr:rowOff>
    </xdr:from>
    <xdr:ext cx="340360" cy="259080"/>
    <xdr:sp macro="" textlink="">
      <xdr:nvSpPr>
        <xdr:cNvPr id="773" name="【庁舎】&#10;有形固定資産減価償却率最大値テキスト">
          <a:extLst>
            <a:ext uri="{FF2B5EF4-FFF2-40B4-BE49-F238E27FC236}">
              <a16:creationId xmlns:a16="http://schemas.microsoft.com/office/drawing/2014/main" id="{68E2616D-34A5-4E7C-833D-084B0240C925}"/>
            </a:ext>
          </a:extLst>
        </xdr:cNvPr>
        <xdr:cNvSpPr txBox="1"/>
      </xdr:nvSpPr>
      <xdr:spPr>
        <a:xfrm>
          <a:off x="14735175" y="159829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167640</xdr:rowOff>
    </xdr:from>
    <xdr:to>
      <xdr:col>86</xdr:col>
      <xdr:colOff>25400</xdr:colOff>
      <xdr:row>99</xdr:row>
      <xdr:rowOff>167640</xdr:rowOff>
    </xdr:to>
    <xdr:cxnSp macro="">
      <xdr:nvCxnSpPr>
        <xdr:cNvPr id="774" name="直線コネクタ 773">
          <a:extLst>
            <a:ext uri="{FF2B5EF4-FFF2-40B4-BE49-F238E27FC236}">
              <a16:creationId xmlns:a16="http://schemas.microsoft.com/office/drawing/2014/main" id="{E036432B-9B9D-4F76-82D0-5DF3DEA8AFF2}"/>
            </a:ext>
          </a:extLst>
        </xdr:cNvPr>
        <xdr:cNvCxnSpPr/>
      </xdr:nvCxnSpPr>
      <xdr:spPr>
        <a:xfrm>
          <a:off x="14611350" y="16195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73025</xdr:rowOff>
    </xdr:from>
    <xdr:ext cx="405130" cy="259080"/>
    <xdr:sp macro="" textlink="">
      <xdr:nvSpPr>
        <xdr:cNvPr id="775" name="【庁舎】&#10;有形固定資産減価償却率平均値テキスト">
          <a:extLst>
            <a:ext uri="{FF2B5EF4-FFF2-40B4-BE49-F238E27FC236}">
              <a16:creationId xmlns:a16="http://schemas.microsoft.com/office/drawing/2014/main" id="{BE7F7B71-B4A2-4A95-990C-8AEF64321324}"/>
            </a:ext>
          </a:extLst>
        </xdr:cNvPr>
        <xdr:cNvSpPr txBox="1"/>
      </xdr:nvSpPr>
      <xdr:spPr>
        <a:xfrm>
          <a:off x="14735175" y="16751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50165</xdr:rowOff>
    </xdr:from>
    <xdr:to>
      <xdr:col>85</xdr:col>
      <xdr:colOff>177800</xdr:colOff>
      <xdr:row>104</xdr:row>
      <xdr:rowOff>151765</xdr:rowOff>
    </xdr:to>
    <xdr:sp macro="" textlink="">
      <xdr:nvSpPr>
        <xdr:cNvPr id="776" name="フローチャート: 判断 775">
          <a:extLst>
            <a:ext uri="{FF2B5EF4-FFF2-40B4-BE49-F238E27FC236}">
              <a16:creationId xmlns:a16="http://schemas.microsoft.com/office/drawing/2014/main" id="{A811B9A6-2A48-46CC-87C6-3CE4078DA687}"/>
            </a:ext>
          </a:extLst>
        </xdr:cNvPr>
        <xdr:cNvSpPr/>
      </xdr:nvSpPr>
      <xdr:spPr>
        <a:xfrm>
          <a:off x="14649450" y="168871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64770</xdr:rowOff>
    </xdr:from>
    <xdr:to>
      <xdr:col>81</xdr:col>
      <xdr:colOff>101600</xdr:colOff>
      <xdr:row>104</xdr:row>
      <xdr:rowOff>166370</xdr:rowOff>
    </xdr:to>
    <xdr:sp macro="" textlink="">
      <xdr:nvSpPr>
        <xdr:cNvPr id="777" name="フローチャート: 判断 776">
          <a:extLst>
            <a:ext uri="{FF2B5EF4-FFF2-40B4-BE49-F238E27FC236}">
              <a16:creationId xmlns:a16="http://schemas.microsoft.com/office/drawing/2014/main" id="{E5B9B98B-5EE6-4939-A414-D7F9D4A1C9EE}"/>
            </a:ext>
          </a:extLst>
        </xdr:cNvPr>
        <xdr:cNvSpPr/>
      </xdr:nvSpPr>
      <xdr:spPr>
        <a:xfrm>
          <a:off x="13887450" y="169081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41910</xdr:rowOff>
    </xdr:from>
    <xdr:to>
      <xdr:col>76</xdr:col>
      <xdr:colOff>165100</xdr:colOff>
      <xdr:row>104</xdr:row>
      <xdr:rowOff>143510</xdr:rowOff>
    </xdr:to>
    <xdr:sp macro="" textlink="">
      <xdr:nvSpPr>
        <xdr:cNvPr id="778" name="フローチャート: 判断 777">
          <a:extLst>
            <a:ext uri="{FF2B5EF4-FFF2-40B4-BE49-F238E27FC236}">
              <a16:creationId xmlns:a16="http://schemas.microsoft.com/office/drawing/2014/main" id="{E28BE2A3-8825-425A-8990-F124F3340282}"/>
            </a:ext>
          </a:extLst>
        </xdr:cNvPr>
        <xdr:cNvSpPr/>
      </xdr:nvSpPr>
      <xdr:spPr>
        <a:xfrm>
          <a:off x="13096875" y="168852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80645</xdr:rowOff>
    </xdr:from>
    <xdr:to>
      <xdr:col>72</xdr:col>
      <xdr:colOff>38100</xdr:colOff>
      <xdr:row>105</xdr:row>
      <xdr:rowOff>10795</xdr:rowOff>
    </xdr:to>
    <xdr:sp macro="" textlink="">
      <xdr:nvSpPr>
        <xdr:cNvPr id="779" name="フローチャート: 判断 778">
          <a:extLst>
            <a:ext uri="{FF2B5EF4-FFF2-40B4-BE49-F238E27FC236}">
              <a16:creationId xmlns:a16="http://schemas.microsoft.com/office/drawing/2014/main" id="{48A4C481-A03D-4468-B7C9-E0E44477DC1D}"/>
            </a:ext>
          </a:extLst>
        </xdr:cNvPr>
        <xdr:cNvSpPr/>
      </xdr:nvSpPr>
      <xdr:spPr>
        <a:xfrm>
          <a:off x="12296775" y="169240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780" name="フローチャート: 判断 779">
          <a:extLst>
            <a:ext uri="{FF2B5EF4-FFF2-40B4-BE49-F238E27FC236}">
              <a16:creationId xmlns:a16="http://schemas.microsoft.com/office/drawing/2014/main" id="{416560A7-C80F-4826-AD65-42BA5F6396E1}"/>
            </a:ext>
          </a:extLst>
        </xdr:cNvPr>
        <xdr:cNvSpPr/>
      </xdr:nvSpPr>
      <xdr:spPr>
        <a:xfrm>
          <a:off x="11487150" y="168770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81" name="テキスト ボックス 780">
          <a:extLst>
            <a:ext uri="{FF2B5EF4-FFF2-40B4-BE49-F238E27FC236}">
              <a16:creationId xmlns:a16="http://schemas.microsoft.com/office/drawing/2014/main" id="{15A8FDCB-D23E-4D4F-8876-540CB52C3F3C}"/>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82" name="テキスト ボックス 781">
          <a:extLst>
            <a:ext uri="{FF2B5EF4-FFF2-40B4-BE49-F238E27FC236}">
              <a16:creationId xmlns:a16="http://schemas.microsoft.com/office/drawing/2014/main" id="{C90E0634-2568-4D0F-9FB1-6253EAC5637C}"/>
            </a:ext>
          </a:extLst>
        </xdr:cNvPr>
        <xdr:cNvSpPr txBox="1"/>
      </xdr:nvSpPr>
      <xdr:spPr>
        <a:xfrm>
          <a:off x="13763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3" name="テキスト ボックス 782">
          <a:extLst>
            <a:ext uri="{FF2B5EF4-FFF2-40B4-BE49-F238E27FC236}">
              <a16:creationId xmlns:a16="http://schemas.microsoft.com/office/drawing/2014/main" id="{501EE180-27C0-4B50-962A-1856F1C14B7B}"/>
            </a:ext>
          </a:extLst>
        </xdr:cNvPr>
        <xdr:cNvSpPr txBox="1"/>
      </xdr:nvSpPr>
      <xdr:spPr>
        <a:xfrm>
          <a:off x="12973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4" name="テキスト ボックス 783">
          <a:extLst>
            <a:ext uri="{FF2B5EF4-FFF2-40B4-BE49-F238E27FC236}">
              <a16:creationId xmlns:a16="http://schemas.microsoft.com/office/drawing/2014/main" id="{2104FFDF-54FC-453D-95BD-EA6A219AA762}"/>
            </a:ext>
          </a:extLst>
        </xdr:cNvPr>
        <xdr:cNvSpPr txBox="1"/>
      </xdr:nvSpPr>
      <xdr:spPr>
        <a:xfrm>
          <a:off x="12172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5" name="テキスト ボックス 784">
          <a:extLst>
            <a:ext uri="{FF2B5EF4-FFF2-40B4-BE49-F238E27FC236}">
              <a16:creationId xmlns:a16="http://schemas.microsoft.com/office/drawing/2014/main" id="{829F7A5D-8810-4D91-96FC-ACA006464481}"/>
            </a:ext>
          </a:extLst>
        </xdr:cNvPr>
        <xdr:cNvSpPr txBox="1"/>
      </xdr:nvSpPr>
      <xdr:spPr>
        <a:xfrm>
          <a:off x="11363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53340</xdr:rowOff>
    </xdr:from>
    <xdr:to>
      <xdr:col>85</xdr:col>
      <xdr:colOff>177800</xdr:colOff>
      <xdr:row>104</xdr:row>
      <xdr:rowOff>154940</xdr:rowOff>
    </xdr:to>
    <xdr:sp macro="" textlink="">
      <xdr:nvSpPr>
        <xdr:cNvPr id="786" name="楕円 785">
          <a:extLst>
            <a:ext uri="{FF2B5EF4-FFF2-40B4-BE49-F238E27FC236}">
              <a16:creationId xmlns:a16="http://schemas.microsoft.com/office/drawing/2014/main" id="{C0DC77FE-BBC0-4CBD-8F3B-ED1B3121E096}"/>
            </a:ext>
          </a:extLst>
        </xdr:cNvPr>
        <xdr:cNvSpPr/>
      </xdr:nvSpPr>
      <xdr:spPr>
        <a:xfrm>
          <a:off x="14649450" y="168903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31750</xdr:rowOff>
    </xdr:from>
    <xdr:ext cx="405130" cy="255905"/>
    <xdr:sp macro="" textlink="">
      <xdr:nvSpPr>
        <xdr:cNvPr id="787" name="【庁舎】&#10;有形固定資産減価償却率該当値テキスト">
          <a:extLst>
            <a:ext uri="{FF2B5EF4-FFF2-40B4-BE49-F238E27FC236}">
              <a16:creationId xmlns:a16="http://schemas.microsoft.com/office/drawing/2014/main" id="{23226C26-B0CC-41F7-8E43-EEEF04A259AD}"/>
            </a:ext>
          </a:extLst>
        </xdr:cNvPr>
        <xdr:cNvSpPr txBox="1"/>
      </xdr:nvSpPr>
      <xdr:spPr>
        <a:xfrm>
          <a:off x="14735175" y="168687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156210</xdr:rowOff>
    </xdr:from>
    <xdr:to>
      <xdr:col>81</xdr:col>
      <xdr:colOff>101600</xdr:colOff>
      <xdr:row>104</xdr:row>
      <xdr:rowOff>86360</xdr:rowOff>
    </xdr:to>
    <xdr:sp macro="" textlink="">
      <xdr:nvSpPr>
        <xdr:cNvPr id="788" name="楕円 787">
          <a:extLst>
            <a:ext uri="{FF2B5EF4-FFF2-40B4-BE49-F238E27FC236}">
              <a16:creationId xmlns:a16="http://schemas.microsoft.com/office/drawing/2014/main" id="{4E8744D6-7764-4F01-913A-C8C825CFE4CD}"/>
            </a:ext>
          </a:extLst>
        </xdr:cNvPr>
        <xdr:cNvSpPr/>
      </xdr:nvSpPr>
      <xdr:spPr>
        <a:xfrm>
          <a:off x="13887450" y="1683766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35560</xdr:rowOff>
    </xdr:from>
    <xdr:to>
      <xdr:col>85</xdr:col>
      <xdr:colOff>127000</xdr:colOff>
      <xdr:row>104</xdr:row>
      <xdr:rowOff>104140</xdr:rowOff>
    </xdr:to>
    <xdr:cxnSp macro="">
      <xdr:nvCxnSpPr>
        <xdr:cNvPr id="789" name="直線コネクタ 788">
          <a:extLst>
            <a:ext uri="{FF2B5EF4-FFF2-40B4-BE49-F238E27FC236}">
              <a16:creationId xmlns:a16="http://schemas.microsoft.com/office/drawing/2014/main" id="{3A902B3A-9DE8-4456-8AAA-1EB51FB121A4}"/>
            </a:ext>
          </a:extLst>
        </xdr:cNvPr>
        <xdr:cNvCxnSpPr/>
      </xdr:nvCxnSpPr>
      <xdr:spPr>
        <a:xfrm>
          <a:off x="13935075" y="16875760"/>
          <a:ext cx="762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123190</xdr:rowOff>
    </xdr:from>
    <xdr:to>
      <xdr:col>76</xdr:col>
      <xdr:colOff>165100</xdr:colOff>
      <xdr:row>104</xdr:row>
      <xdr:rowOff>53340</xdr:rowOff>
    </xdr:to>
    <xdr:sp macro="" textlink="">
      <xdr:nvSpPr>
        <xdr:cNvPr id="790" name="楕円 789">
          <a:extLst>
            <a:ext uri="{FF2B5EF4-FFF2-40B4-BE49-F238E27FC236}">
              <a16:creationId xmlns:a16="http://schemas.microsoft.com/office/drawing/2014/main" id="{F97EF939-81AC-4045-AD5F-E192CA4EEAFF}"/>
            </a:ext>
          </a:extLst>
        </xdr:cNvPr>
        <xdr:cNvSpPr/>
      </xdr:nvSpPr>
      <xdr:spPr>
        <a:xfrm>
          <a:off x="13096875" y="1680464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2540</xdr:rowOff>
    </xdr:from>
    <xdr:to>
      <xdr:col>81</xdr:col>
      <xdr:colOff>50800</xdr:colOff>
      <xdr:row>104</xdr:row>
      <xdr:rowOff>35560</xdr:rowOff>
    </xdr:to>
    <xdr:cxnSp macro="">
      <xdr:nvCxnSpPr>
        <xdr:cNvPr id="791" name="直線コネクタ 790">
          <a:extLst>
            <a:ext uri="{FF2B5EF4-FFF2-40B4-BE49-F238E27FC236}">
              <a16:creationId xmlns:a16="http://schemas.microsoft.com/office/drawing/2014/main" id="{9F72FBEF-3433-42D3-9AB6-903CCBB58B68}"/>
            </a:ext>
          </a:extLst>
        </xdr:cNvPr>
        <xdr:cNvCxnSpPr/>
      </xdr:nvCxnSpPr>
      <xdr:spPr>
        <a:xfrm>
          <a:off x="13144500" y="16842740"/>
          <a:ext cx="7905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90805</xdr:rowOff>
    </xdr:from>
    <xdr:to>
      <xdr:col>72</xdr:col>
      <xdr:colOff>38100</xdr:colOff>
      <xdr:row>104</xdr:row>
      <xdr:rowOff>20955</xdr:rowOff>
    </xdr:to>
    <xdr:sp macro="" textlink="">
      <xdr:nvSpPr>
        <xdr:cNvPr id="792" name="楕円 791">
          <a:extLst>
            <a:ext uri="{FF2B5EF4-FFF2-40B4-BE49-F238E27FC236}">
              <a16:creationId xmlns:a16="http://schemas.microsoft.com/office/drawing/2014/main" id="{55E9D850-4D37-40FE-ABCB-ED30D65878D6}"/>
            </a:ext>
          </a:extLst>
        </xdr:cNvPr>
        <xdr:cNvSpPr/>
      </xdr:nvSpPr>
      <xdr:spPr>
        <a:xfrm>
          <a:off x="12296775" y="167659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141605</xdr:rowOff>
    </xdr:from>
    <xdr:to>
      <xdr:col>76</xdr:col>
      <xdr:colOff>114300</xdr:colOff>
      <xdr:row>104</xdr:row>
      <xdr:rowOff>2540</xdr:rowOff>
    </xdr:to>
    <xdr:cxnSp macro="">
      <xdr:nvCxnSpPr>
        <xdr:cNvPr id="793" name="直線コネクタ 792">
          <a:extLst>
            <a:ext uri="{FF2B5EF4-FFF2-40B4-BE49-F238E27FC236}">
              <a16:creationId xmlns:a16="http://schemas.microsoft.com/office/drawing/2014/main" id="{B4ADD55C-45E2-46FD-B00C-D0A600F5B408}"/>
            </a:ext>
          </a:extLst>
        </xdr:cNvPr>
        <xdr:cNvCxnSpPr/>
      </xdr:nvCxnSpPr>
      <xdr:spPr>
        <a:xfrm>
          <a:off x="12344400" y="16823055"/>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56515</xdr:rowOff>
    </xdr:from>
    <xdr:to>
      <xdr:col>67</xdr:col>
      <xdr:colOff>101600</xdr:colOff>
      <xdr:row>103</xdr:row>
      <xdr:rowOff>158115</xdr:rowOff>
    </xdr:to>
    <xdr:sp macro="" textlink="">
      <xdr:nvSpPr>
        <xdr:cNvPr id="794" name="楕円 793">
          <a:extLst>
            <a:ext uri="{FF2B5EF4-FFF2-40B4-BE49-F238E27FC236}">
              <a16:creationId xmlns:a16="http://schemas.microsoft.com/office/drawing/2014/main" id="{8C77CD4C-F151-4E88-8037-4BD961110175}"/>
            </a:ext>
          </a:extLst>
        </xdr:cNvPr>
        <xdr:cNvSpPr/>
      </xdr:nvSpPr>
      <xdr:spPr>
        <a:xfrm>
          <a:off x="11487150" y="167347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107315</xdr:rowOff>
    </xdr:from>
    <xdr:to>
      <xdr:col>71</xdr:col>
      <xdr:colOff>177800</xdr:colOff>
      <xdr:row>103</xdr:row>
      <xdr:rowOff>141605</xdr:rowOff>
    </xdr:to>
    <xdr:cxnSp macro="">
      <xdr:nvCxnSpPr>
        <xdr:cNvPr id="795" name="直線コネクタ 794">
          <a:extLst>
            <a:ext uri="{FF2B5EF4-FFF2-40B4-BE49-F238E27FC236}">
              <a16:creationId xmlns:a16="http://schemas.microsoft.com/office/drawing/2014/main" id="{5478317D-92B4-426C-8876-D8D8797E7D56}"/>
            </a:ext>
          </a:extLst>
        </xdr:cNvPr>
        <xdr:cNvCxnSpPr/>
      </xdr:nvCxnSpPr>
      <xdr:spPr>
        <a:xfrm>
          <a:off x="11534775" y="16782415"/>
          <a:ext cx="8096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157480</xdr:rowOff>
    </xdr:from>
    <xdr:ext cx="405130" cy="255905"/>
    <xdr:sp macro="" textlink="">
      <xdr:nvSpPr>
        <xdr:cNvPr id="796" name="n_1aveValue【庁舎】&#10;有形固定資産減価償却率">
          <a:extLst>
            <a:ext uri="{FF2B5EF4-FFF2-40B4-BE49-F238E27FC236}">
              <a16:creationId xmlns:a16="http://schemas.microsoft.com/office/drawing/2014/main" id="{517AA1F2-CB1F-4F51-8B69-D76315A9B907}"/>
            </a:ext>
          </a:extLst>
        </xdr:cNvPr>
        <xdr:cNvSpPr txBox="1"/>
      </xdr:nvSpPr>
      <xdr:spPr>
        <a:xfrm>
          <a:off x="13745210" y="170008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134620</xdr:rowOff>
    </xdr:from>
    <xdr:ext cx="401955" cy="255905"/>
    <xdr:sp macro="" textlink="">
      <xdr:nvSpPr>
        <xdr:cNvPr id="797" name="n_2aveValue【庁舎】&#10;有形固定資産減価償却率">
          <a:extLst>
            <a:ext uri="{FF2B5EF4-FFF2-40B4-BE49-F238E27FC236}">
              <a16:creationId xmlns:a16="http://schemas.microsoft.com/office/drawing/2014/main" id="{5811062C-417A-4EA0-8EFC-FB558D1EDE50}"/>
            </a:ext>
          </a:extLst>
        </xdr:cNvPr>
        <xdr:cNvSpPr txBox="1"/>
      </xdr:nvSpPr>
      <xdr:spPr>
        <a:xfrm>
          <a:off x="12964160" y="169748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1905</xdr:rowOff>
    </xdr:from>
    <xdr:ext cx="401955" cy="259080"/>
    <xdr:sp macro="" textlink="">
      <xdr:nvSpPr>
        <xdr:cNvPr id="798" name="n_3aveValue【庁舎】&#10;有形固定資産減価償却率">
          <a:extLst>
            <a:ext uri="{FF2B5EF4-FFF2-40B4-BE49-F238E27FC236}">
              <a16:creationId xmlns:a16="http://schemas.microsoft.com/office/drawing/2014/main" id="{526B0784-2E00-46C1-8307-AA2A85084C96}"/>
            </a:ext>
          </a:extLst>
        </xdr:cNvPr>
        <xdr:cNvSpPr txBox="1"/>
      </xdr:nvSpPr>
      <xdr:spPr>
        <a:xfrm>
          <a:off x="12164060" y="170040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129540</xdr:rowOff>
    </xdr:from>
    <xdr:ext cx="401955" cy="259080"/>
    <xdr:sp macro="" textlink="">
      <xdr:nvSpPr>
        <xdr:cNvPr id="799" name="n_4aveValue【庁舎】&#10;有形固定資産減価償却率">
          <a:extLst>
            <a:ext uri="{FF2B5EF4-FFF2-40B4-BE49-F238E27FC236}">
              <a16:creationId xmlns:a16="http://schemas.microsoft.com/office/drawing/2014/main" id="{D7D53606-249C-42FB-9893-C6051226606F}"/>
            </a:ext>
          </a:extLst>
        </xdr:cNvPr>
        <xdr:cNvSpPr txBox="1"/>
      </xdr:nvSpPr>
      <xdr:spPr>
        <a:xfrm>
          <a:off x="11354435" y="169665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102870</xdr:rowOff>
    </xdr:from>
    <xdr:ext cx="405130" cy="259080"/>
    <xdr:sp macro="" textlink="">
      <xdr:nvSpPr>
        <xdr:cNvPr id="800" name="n_1mainValue【庁舎】&#10;有形固定資産減価償却率">
          <a:extLst>
            <a:ext uri="{FF2B5EF4-FFF2-40B4-BE49-F238E27FC236}">
              <a16:creationId xmlns:a16="http://schemas.microsoft.com/office/drawing/2014/main" id="{1B6EFC1C-D4D5-4892-BA25-D812B9E88012}"/>
            </a:ext>
          </a:extLst>
        </xdr:cNvPr>
        <xdr:cNvSpPr txBox="1"/>
      </xdr:nvSpPr>
      <xdr:spPr>
        <a:xfrm>
          <a:off x="13745210" y="16622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69850</xdr:rowOff>
    </xdr:from>
    <xdr:ext cx="401955" cy="259080"/>
    <xdr:sp macro="" textlink="">
      <xdr:nvSpPr>
        <xdr:cNvPr id="801" name="n_2mainValue【庁舎】&#10;有形固定資産減価償却率">
          <a:extLst>
            <a:ext uri="{FF2B5EF4-FFF2-40B4-BE49-F238E27FC236}">
              <a16:creationId xmlns:a16="http://schemas.microsoft.com/office/drawing/2014/main" id="{83FE2F42-2569-4588-81E0-46F4BA7251F8}"/>
            </a:ext>
          </a:extLst>
        </xdr:cNvPr>
        <xdr:cNvSpPr txBox="1"/>
      </xdr:nvSpPr>
      <xdr:spPr>
        <a:xfrm>
          <a:off x="12964160" y="165830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37465</xdr:rowOff>
    </xdr:from>
    <xdr:ext cx="401955" cy="259080"/>
    <xdr:sp macro="" textlink="">
      <xdr:nvSpPr>
        <xdr:cNvPr id="802" name="n_3mainValue【庁舎】&#10;有形固定資産減価償却率">
          <a:extLst>
            <a:ext uri="{FF2B5EF4-FFF2-40B4-BE49-F238E27FC236}">
              <a16:creationId xmlns:a16="http://schemas.microsoft.com/office/drawing/2014/main" id="{86BFC4E2-DB97-4D55-9313-345E8632EDF1}"/>
            </a:ext>
          </a:extLst>
        </xdr:cNvPr>
        <xdr:cNvSpPr txBox="1"/>
      </xdr:nvSpPr>
      <xdr:spPr>
        <a:xfrm>
          <a:off x="12164060" y="165538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3175</xdr:rowOff>
    </xdr:from>
    <xdr:ext cx="401955" cy="259080"/>
    <xdr:sp macro="" textlink="">
      <xdr:nvSpPr>
        <xdr:cNvPr id="803" name="n_4mainValue【庁舎】&#10;有形固定資産減価償却率">
          <a:extLst>
            <a:ext uri="{FF2B5EF4-FFF2-40B4-BE49-F238E27FC236}">
              <a16:creationId xmlns:a16="http://schemas.microsoft.com/office/drawing/2014/main" id="{A1E4CEB6-FC0A-4A9B-9AC0-0412FE1D2CEC}"/>
            </a:ext>
          </a:extLst>
        </xdr:cNvPr>
        <xdr:cNvSpPr txBox="1"/>
      </xdr:nvSpPr>
      <xdr:spPr>
        <a:xfrm>
          <a:off x="11354435" y="165227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B1B5A5D1-6E49-4BE2-BD8C-BA51E9D3CDEA}"/>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87A68C09-8D81-426E-A859-3899C175DFA6}"/>
            </a:ext>
          </a:extLst>
        </xdr:cNvPr>
        <xdr:cNvSpPr/>
      </xdr:nvSpPr>
      <xdr:spPr>
        <a:xfrm>
          <a:off x="16583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3E1DB38E-0E13-45A8-85BA-F3982DC118DD}"/>
            </a:ext>
          </a:extLst>
        </xdr:cNvPr>
        <xdr:cNvSpPr/>
      </xdr:nvSpPr>
      <xdr:spPr>
        <a:xfrm>
          <a:off x="16583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FF537575-7F98-4FA2-82E6-BDB97DB82E98}"/>
            </a:ext>
          </a:extLst>
        </xdr:cNvPr>
        <xdr:cNvSpPr/>
      </xdr:nvSpPr>
      <xdr:spPr>
        <a:xfrm>
          <a:off x="174879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C73D58B6-91E9-4822-A250-942FFD38058E}"/>
            </a:ext>
          </a:extLst>
        </xdr:cNvPr>
        <xdr:cNvSpPr/>
      </xdr:nvSpPr>
      <xdr:spPr>
        <a:xfrm>
          <a:off x="174879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1E6354AA-9F73-43F9-B59A-F99EFEE9716A}"/>
            </a:ext>
          </a:extLst>
        </xdr:cNvPr>
        <xdr:cNvSpPr/>
      </xdr:nvSpPr>
      <xdr:spPr>
        <a:xfrm>
          <a:off x="18516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57FC191E-236B-49B4-82DE-5B085EF78E80}"/>
            </a:ext>
          </a:extLst>
        </xdr:cNvPr>
        <xdr:cNvSpPr/>
      </xdr:nvSpPr>
      <xdr:spPr>
        <a:xfrm>
          <a:off x="18516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B46D4E28-973D-4414-A89F-2EC778B69659}"/>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812" name="テキスト ボックス 811">
          <a:extLst>
            <a:ext uri="{FF2B5EF4-FFF2-40B4-BE49-F238E27FC236}">
              <a16:creationId xmlns:a16="http://schemas.microsoft.com/office/drawing/2014/main" id="{8D6DA7B1-4730-4CAB-8200-2F5D204B8B99}"/>
            </a:ext>
          </a:extLst>
        </xdr:cNvPr>
        <xdr:cNvSpPr txBox="1"/>
      </xdr:nvSpPr>
      <xdr:spPr>
        <a:xfrm>
          <a:off x="16440150" y="156591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F05DC218-2CCE-498B-BBC3-040421364806}"/>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4185" cy="259080"/>
    <xdr:sp macro="" textlink="">
      <xdr:nvSpPr>
        <xdr:cNvPr id="814" name="テキスト ボックス 813">
          <a:extLst>
            <a:ext uri="{FF2B5EF4-FFF2-40B4-BE49-F238E27FC236}">
              <a16:creationId xmlns:a16="http://schemas.microsoft.com/office/drawing/2014/main" id="{3921A27D-7FBA-47CD-90DC-F97C5B9664BA}"/>
            </a:ext>
          </a:extLst>
        </xdr:cNvPr>
        <xdr:cNvSpPr txBox="1"/>
      </xdr:nvSpPr>
      <xdr:spPr>
        <a:xfrm>
          <a:off x="16052165" y="178568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15" name="直線コネクタ 814">
          <a:extLst>
            <a:ext uri="{FF2B5EF4-FFF2-40B4-BE49-F238E27FC236}">
              <a16:creationId xmlns:a16="http://schemas.microsoft.com/office/drawing/2014/main" id="{62ED090F-57F3-4C2F-935C-258348EEE547}"/>
            </a:ext>
          </a:extLst>
        </xdr:cNvPr>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185" cy="259080"/>
    <xdr:sp macro="" textlink="">
      <xdr:nvSpPr>
        <xdr:cNvPr id="816" name="テキスト ボックス 815">
          <a:extLst>
            <a:ext uri="{FF2B5EF4-FFF2-40B4-BE49-F238E27FC236}">
              <a16:creationId xmlns:a16="http://schemas.microsoft.com/office/drawing/2014/main" id="{EADF3E50-CF32-43C2-9F3B-1FFA716E41E3}"/>
            </a:ext>
          </a:extLst>
        </xdr:cNvPr>
        <xdr:cNvSpPr txBox="1"/>
      </xdr:nvSpPr>
      <xdr:spPr>
        <a:xfrm>
          <a:off x="16052165" y="174282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7" name="直線コネクタ 816">
          <a:extLst>
            <a:ext uri="{FF2B5EF4-FFF2-40B4-BE49-F238E27FC236}">
              <a16:creationId xmlns:a16="http://schemas.microsoft.com/office/drawing/2014/main" id="{CE8FA3C7-1768-4006-BC20-F9FC352D5013}"/>
            </a:ext>
          </a:extLst>
        </xdr:cNvPr>
        <xdr:cNvCxnSpPr/>
      </xdr:nvCxnSpPr>
      <xdr:spPr>
        <a:xfrm>
          <a:off x="16459200" y="17135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185" cy="259080"/>
    <xdr:sp macro="" textlink="">
      <xdr:nvSpPr>
        <xdr:cNvPr id="818" name="テキスト ボックス 817">
          <a:extLst>
            <a:ext uri="{FF2B5EF4-FFF2-40B4-BE49-F238E27FC236}">
              <a16:creationId xmlns:a16="http://schemas.microsoft.com/office/drawing/2014/main" id="{39D8683F-3CD7-4053-8D84-6F1D5BEDA75E}"/>
            </a:ext>
          </a:extLst>
        </xdr:cNvPr>
        <xdr:cNvSpPr txBox="1"/>
      </xdr:nvSpPr>
      <xdr:spPr>
        <a:xfrm>
          <a:off x="16052165" y="169995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9" name="直線コネクタ 818">
          <a:extLst>
            <a:ext uri="{FF2B5EF4-FFF2-40B4-BE49-F238E27FC236}">
              <a16:creationId xmlns:a16="http://schemas.microsoft.com/office/drawing/2014/main" id="{40F2F38F-FDEF-4309-BB3E-E0610F857381}"/>
            </a:ext>
          </a:extLst>
        </xdr:cNvPr>
        <xdr:cNvCxnSpPr/>
      </xdr:nvCxnSpPr>
      <xdr:spPr>
        <a:xfrm>
          <a:off x="16459200" y="16697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185" cy="259080"/>
    <xdr:sp macro="" textlink="">
      <xdr:nvSpPr>
        <xdr:cNvPr id="820" name="テキスト ボックス 819">
          <a:extLst>
            <a:ext uri="{FF2B5EF4-FFF2-40B4-BE49-F238E27FC236}">
              <a16:creationId xmlns:a16="http://schemas.microsoft.com/office/drawing/2014/main" id="{0AE9AAF2-64A9-4484-AAB5-22D801FAD47A}"/>
            </a:ext>
          </a:extLst>
        </xdr:cNvPr>
        <xdr:cNvSpPr txBox="1"/>
      </xdr:nvSpPr>
      <xdr:spPr>
        <a:xfrm>
          <a:off x="16052165" y="165614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1" name="直線コネクタ 820">
          <a:extLst>
            <a:ext uri="{FF2B5EF4-FFF2-40B4-BE49-F238E27FC236}">
              <a16:creationId xmlns:a16="http://schemas.microsoft.com/office/drawing/2014/main" id="{09F47B0B-AA66-4CE9-88F5-6A4BACE98B19}"/>
            </a:ext>
          </a:extLst>
        </xdr:cNvPr>
        <xdr:cNvCxnSpPr/>
      </xdr:nvCxnSpPr>
      <xdr:spPr>
        <a:xfrm>
          <a:off x="16459200" y="1626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185" cy="259080"/>
    <xdr:sp macro="" textlink="">
      <xdr:nvSpPr>
        <xdr:cNvPr id="822" name="テキスト ボックス 821">
          <a:extLst>
            <a:ext uri="{FF2B5EF4-FFF2-40B4-BE49-F238E27FC236}">
              <a16:creationId xmlns:a16="http://schemas.microsoft.com/office/drawing/2014/main" id="{3E6B83E3-CCDC-41E2-9EBE-04CD879AC0A6}"/>
            </a:ext>
          </a:extLst>
        </xdr:cNvPr>
        <xdr:cNvSpPr txBox="1"/>
      </xdr:nvSpPr>
      <xdr:spPr>
        <a:xfrm>
          <a:off x="16052165" y="161328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9D1849F9-B623-419C-85E5-4B1BDAAF6A64}"/>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824" name="テキスト ボックス 823">
          <a:extLst>
            <a:ext uri="{FF2B5EF4-FFF2-40B4-BE49-F238E27FC236}">
              <a16:creationId xmlns:a16="http://schemas.microsoft.com/office/drawing/2014/main" id="{0E5D85BD-0BE6-41BE-90D6-CBA2FCD8C13A}"/>
            </a:ext>
          </a:extLst>
        </xdr:cNvPr>
        <xdr:cNvSpPr txBox="1"/>
      </xdr:nvSpPr>
      <xdr:spPr>
        <a:xfrm>
          <a:off x="16052165" y="157041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C5DF26FD-C68E-4A86-ABB2-F0FA296D2B89}"/>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128905</xdr:rowOff>
    </xdr:from>
    <xdr:to>
      <xdr:col>116</xdr:col>
      <xdr:colOff>62865</xdr:colOff>
      <xdr:row>108</xdr:row>
      <xdr:rowOff>167640</xdr:rowOff>
    </xdr:to>
    <xdr:cxnSp macro="">
      <xdr:nvCxnSpPr>
        <xdr:cNvPr id="826" name="直線コネクタ 825">
          <a:extLst>
            <a:ext uri="{FF2B5EF4-FFF2-40B4-BE49-F238E27FC236}">
              <a16:creationId xmlns:a16="http://schemas.microsoft.com/office/drawing/2014/main" id="{93E98A61-FC40-4465-96A8-571486A5E63C}"/>
            </a:ext>
          </a:extLst>
        </xdr:cNvPr>
        <xdr:cNvCxnSpPr/>
      </xdr:nvCxnSpPr>
      <xdr:spPr>
        <a:xfrm flipV="1">
          <a:off x="19954240" y="16318230"/>
          <a:ext cx="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0</xdr:rowOff>
    </xdr:from>
    <xdr:ext cx="469900" cy="259080"/>
    <xdr:sp macro="" textlink="">
      <xdr:nvSpPr>
        <xdr:cNvPr id="827" name="【庁舎】&#10;一人当たり面積最小値テキスト">
          <a:extLst>
            <a:ext uri="{FF2B5EF4-FFF2-40B4-BE49-F238E27FC236}">
              <a16:creationId xmlns:a16="http://schemas.microsoft.com/office/drawing/2014/main" id="{D35E0AAA-11E5-4B60-B106-98B321F39B39}"/>
            </a:ext>
          </a:extLst>
        </xdr:cNvPr>
        <xdr:cNvSpPr txBox="1"/>
      </xdr:nvSpPr>
      <xdr:spPr>
        <a:xfrm>
          <a:off x="19992975" y="17649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0.160</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167640</xdr:rowOff>
    </xdr:from>
    <xdr:to>
      <xdr:col>116</xdr:col>
      <xdr:colOff>152400</xdr:colOff>
      <xdr:row>108</xdr:row>
      <xdr:rowOff>167640</xdr:rowOff>
    </xdr:to>
    <xdr:cxnSp macro="">
      <xdr:nvCxnSpPr>
        <xdr:cNvPr id="828" name="直線コネクタ 827">
          <a:extLst>
            <a:ext uri="{FF2B5EF4-FFF2-40B4-BE49-F238E27FC236}">
              <a16:creationId xmlns:a16="http://schemas.microsoft.com/office/drawing/2014/main" id="{44038A71-0E77-403D-9CE7-7BFD4AA15FBB}"/>
            </a:ext>
          </a:extLst>
        </xdr:cNvPr>
        <xdr:cNvCxnSpPr/>
      </xdr:nvCxnSpPr>
      <xdr:spPr>
        <a:xfrm>
          <a:off x="19878675" y="17652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75565</xdr:rowOff>
    </xdr:from>
    <xdr:ext cx="469900" cy="255905"/>
    <xdr:sp macro="" textlink="">
      <xdr:nvSpPr>
        <xdr:cNvPr id="829" name="【庁舎】&#10;一人当たり面積最大値テキスト">
          <a:extLst>
            <a:ext uri="{FF2B5EF4-FFF2-40B4-BE49-F238E27FC236}">
              <a16:creationId xmlns:a16="http://schemas.microsoft.com/office/drawing/2014/main" id="{D8FE3CA8-2B1A-4473-A533-B20CE975DF22}"/>
            </a:ext>
          </a:extLst>
        </xdr:cNvPr>
        <xdr:cNvSpPr txBox="1"/>
      </xdr:nvSpPr>
      <xdr:spPr>
        <a:xfrm>
          <a:off x="19992975" y="161061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128905</xdr:rowOff>
    </xdr:from>
    <xdr:to>
      <xdr:col>116</xdr:col>
      <xdr:colOff>152400</xdr:colOff>
      <xdr:row>100</xdr:row>
      <xdr:rowOff>128905</xdr:rowOff>
    </xdr:to>
    <xdr:cxnSp macro="">
      <xdr:nvCxnSpPr>
        <xdr:cNvPr id="830" name="直線コネクタ 829">
          <a:extLst>
            <a:ext uri="{FF2B5EF4-FFF2-40B4-BE49-F238E27FC236}">
              <a16:creationId xmlns:a16="http://schemas.microsoft.com/office/drawing/2014/main" id="{FDC2EDCC-AEFC-4774-9EAC-E0794D9074EA}"/>
            </a:ext>
          </a:extLst>
        </xdr:cNvPr>
        <xdr:cNvCxnSpPr/>
      </xdr:nvCxnSpPr>
      <xdr:spPr>
        <a:xfrm>
          <a:off x="19878675" y="16318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53975</xdr:rowOff>
    </xdr:from>
    <xdr:ext cx="469900" cy="255905"/>
    <xdr:sp macro="" textlink="">
      <xdr:nvSpPr>
        <xdr:cNvPr id="831" name="【庁舎】&#10;一人当たり面積平均値テキスト">
          <a:extLst>
            <a:ext uri="{FF2B5EF4-FFF2-40B4-BE49-F238E27FC236}">
              <a16:creationId xmlns:a16="http://schemas.microsoft.com/office/drawing/2014/main" id="{F69AB087-5750-4D5E-B7EA-6768AD12C904}"/>
            </a:ext>
          </a:extLst>
        </xdr:cNvPr>
        <xdr:cNvSpPr txBox="1"/>
      </xdr:nvSpPr>
      <xdr:spPr>
        <a:xfrm>
          <a:off x="19992975" y="1705610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75565</xdr:rowOff>
    </xdr:from>
    <xdr:to>
      <xdr:col>116</xdr:col>
      <xdr:colOff>114300</xdr:colOff>
      <xdr:row>106</xdr:row>
      <xdr:rowOff>6350</xdr:rowOff>
    </xdr:to>
    <xdr:sp macro="" textlink="">
      <xdr:nvSpPr>
        <xdr:cNvPr id="832" name="フローチャート: 判断 831">
          <a:extLst>
            <a:ext uri="{FF2B5EF4-FFF2-40B4-BE49-F238E27FC236}">
              <a16:creationId xmlns:a16="http://schemas.microsoft.com/office/drawing/2014/main" id="{9C9DAB8D-7CFC-4709-869D-3EBF254730E1}"/>
            </a:ext>
          </a:extLst>
        </xdr:cNvPr>
        <xdr:cNvSpPr/>
      </xdr:nvSpPr>
      <xdr:spPr>
        <a:xfrm>
          <a:off x="19897725" y="17077690"/>
          <a:ext cx="10477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112395</xdr:rowOff>
    </xdr:from>
    <xdr:to>
      <xdr:col>112</xdr:col>
      <xdr:colOff>38100</xdr:colOff>
      <xdr:row>106</xdr:row>
      <xdr:rowOff>42545</xdr:rowOff>
    </xdr:to>
    <xdr:sp macro="" textlink="">
      <xdr:nvSpPr>
        <xdr:cNvPr id="833" name="フローチャート: 判断 832">
          <a:extLst>
            <a:ext uri="{FF2B5EF4-FFF2-40B4-BE49-F238E27FC236}">
              <a16:creationId xmlns:a16="http://schemas.microsoft.com/office/drawing/2014/main" id="{B0077FE1-C384-4858-AD2E-FB13806860FE}"/>
            </a:ext>
          </a:extLst>
        </xdr:cNvPr>
        <xdr:cNvSpPr/>
      </xdr:nvSpPr>
      <xdr:spPr>
        <a:xfrm>
          <a:off x="19154775" y="171145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160020</xdr:rowOff>
    </xdr:from>
    <xdr:to>
      <xdr:col>107</xdr:col>
      <xdr:colOff>101600</xdr:colOff>
      <xdr:row>106</xdr:row>
      <xdr:rowOff>90170</xdr:rowOff>
    </xdr:to>
    <xdr:sp macro="" textlink="">
      <xdr:nvSpPr>
        <xdr:cNvPr id="834" name="フローチャート: 判断 833">
          <a:extLst>
            <a:ext uri="{FF2B5EF4-FFF2-40B4-BE49-F238E27FC236}">
              <a16:creationId xmlns:a16="http://schemas.microsoft.com/office/drawing/2014/main" id="{34F018A3-3B30-4F8A-BC53-CAB291A26A72}"/>
            </a:ext>
          </a:extLst>
        </xdr:cNvPr>
        <xdr:cNvSpPr/>
      </xdr:nvSpPr>
      <xdr:spPr>
        <a:xfrm>
          <a:off x="18345150" y="171653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64135</xdr:rowOff>
    </xdr:from>
    <xdr:to>
      <xdr:col>102</xdr:col>
      <xdr:colOff>165100</xdr:colOff>
      <xdr:row>106</xdr:row>
      <xdr:rowOff>166370</xdr:rowOff>
    </xdr:to>
    <xdr:sp macro="" textlink="">
      <xdr:nvSpPr>
        <xdr:cNvPr id="835" name="フローチャート: 判断 834">
          <a:extLst>
            <a:ext uri="{FF2B5EF4-FFF2-40B4-BE49-F238E27FC236}">
              <a16:creationId xmlns:a16="http://schemas.microsoft.com/office/drawing/2014/main" id="{9E247319-72DB-4D4B-A934-BFD678C95C57}"/>
            </a:ext>
          </a:extLst>
        </xdr:cNvPr>
        <xdr:cNvSpPr/>
      </xdr:nvSpPr>
      <xdr:spPr>
        <a:xfrm>
          <a:off x="17554575" y="17231360"/>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71120</xdr:rowOff>
    </xdr:from>
    <xdr:to>
      <xdr:col>98</xdr:col>
      <xdr:colOff>38100</xdr:colOff>
      <xdr:row>107</xdr:row>
      <xdr:rowOff>1270</xdr:rowOff>
    </xdr:to>
    <xdr:sp macro="" textlink="">
      <xdr:nvSpPr>
        <xdr:cNvPr id="836" name="フローチャート: 判断 835">
          <a:extLst>
            <a:ext uri="{FF2B5EF4-FFF2-40B4-BE49-F238E27FC236}">
              <a16:creationId xmlns:a16="http://schemas.microsoft.com/office/drawing/2014/main" id="{A0F158F6-EBEF-4925-A6DB-4A63974609A9}"/>
            </a:ext>
          </a:extLst>
        </xdr:cNvPr>
        <xdr:cNvSpPr/>
      </xdr:nvSpPr>
      <xdr:spPr>
        <a:xfrm>
          <a:off x="16754475" y="172319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7" name="テキスト ボックス 836">
          <a:extLst>
            <a:ext uri="{FF2B5EF4-FFF2-40B4-BE49-F238E27FC236}">
              <a16:creationId xmlns:a16="http://schemas.microsoft.com/office/drawing/2014/main" id="{2C692740-EA75-4462-AB4A-52A8CC19A710}"/>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8" name="テキスト ボックス 837">
          <a:extLst>
            <a:ext uri="{FF2B5EF4-FFF2-40B4-BE49-F238E27FC236}">
              <a16:creationId xmlns:a16="http://schemas.microsoft.com/office/drawing/2014/main" id="{C1BDD8FC-D2E1-4CD6-B05C-6A2204BC8491}"/>
            </a:ext>
          </a:extLst>
        </xdr:cNvPr>
        <xdr:cNvSpPr txBox="1"/>
      </xdr:nvSpPr>
      <xdr:spPr>
        <a:xfrm>
          <a:off x="19030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9" name="テキスト ボックス 838">
          <a:extLst>
            <a:ext uri="{FF2B5EF4-FFF2-40B4-BE49-F238E27FC236}">
              <a16:creationId xmlns:a16="http://schemas.microsoft.com/office/drawing/2014/main" id="{42EFBA62-FAE5-493F-9470-C30456987A75}"/>
            </a:ext>
          </a:extLst>
        </xdr:cNvPr>
        <xdr:cNvSpPr txBox="1"/>
      </xdr:nvSpPr>
      <xdr:spPr>
        <a:xfrm>
          <a:off x="18221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0" name="テキスト ボックス 839">
          <a:extLst>
            <a:ext uri="{FF2B5EF4-FFF2-40B4-BE49-F238E27FC236}">
              <a16:creationId xmlns:a16="http://schemas.microsoft.com/office/drawing/2014/main" id="{B5A6875A-639F-4CC1-ACBE-796BDCD5C04D}"/>
            </a:ext>
          </a:extLst>
        </xdr:cNvPr>
        <xdr:cNvSpPr txBox="1"/>
      </xdr:nvSpPr>
      <xdr:spPr>
        <a:xfrm>
          <a:off x="174307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1" name="テキスト ボックス 840">
          <a:extLst>
            <a:ext uri="{FF2B5EF4-FFF2-40B4-BE49-F238E27FC236}">
              <a16:creationId xmlns:a16="http://schemas.microsoft.com/office/drawing/2014/main" id="{A1A76B02-FCA9-4D96-AA86-A818B5EAF9AC}"/>
            </a:ext>
          </a:extLst>
        </xdr:cNvPr>
        <xdr:cNvSpPr txBox="1"/>
      </xdr:nvSpPr>
      <xdr:spPr>
        <a:xfrm>
          <a:off x="166306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132715</xdr:rowOff>
    </xdr:from>
    <xdr:to>
      <xdr:col>116</xdr:col>
      <xdr:colOff>114300</xdr:colOff>
      <xdr:row>103</xdr:row>
      <xdr:rowOff>63500</xdr:rowOff>
    </xdr:to>
    <xdr:sp macro="" textlink="">
      <xdr:nvSpPr>
        <xdr:cNvPr id="842" name="楕円 841">
          <a:extLst>
            <a:ext uri="{FF2B5EF4-FFF2-40B4-BE49-F238E27FC236}">
              <a16:creationId xmlns:a16="http://schemas.microsoft.com/office/drawing/2014/main" id="{5F92DD36-BFD1-4B4C-AA0A-B150D0C53334}"/>
            </a:ext>
          </a:extLst>
        </xdr:cNvPr>
        <xdr:cNvSpPr/>
      </xdr:nvSpPr>
      <xdr:spPr>
        <a:xfrm>
          <a:off x="19897725" y="16649065"/>
          <a:ext cx="10477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155575</xdr:rowOff>
    </xdr:from>
    <xdr:ext cx="469900" cy="255905"/>
    <xdr:sp macro="" textlink="">
      <xdr:nvSpPr>
        <xdr:cNvPr id="843" name="【庁舎】&#10;一人当たり面積該当値テキスト">
          <a:extLst>
            <a:ext uri="{FF2B5EF4-FFF2-40B4-BE49-F238E27FC236}">
              <a16:creationId xmlns:a16="http://schemas.microsoft.com/office/drawing/2014/main" id="{4DAA595B-9BD4-4159-A8E4-6911BE63B64A}"/>
            </a:ext>
          </a:extLst>
        </xdr:cNvPr>
        <xdr:cNvSpPr txBox="1"/>
      </xdr:nvSpPr>
      <xdr:spPr>
        <a:xfrm>
          <a:off x="19992975" y="165131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137160</xdr:rowOff>
    </xdr:from>
    <xdr:to>
      <xdr:col>112</xdr:col>
      <xdr:colOff>38100</xdr:colOff>
      <xdr:row>103</xdr:row>
      <xdr:rowOff>67310</xdr:rowOff>
    </xdr:to>
    <xdr:sp macro="" textlink="">
      <xdr:nvSpPr>
        <xdr:cNvPr id="844" name="楕円 843">
          <a:extLst>
            <a:ext uri="{FF2B5EF4-FFF2-40B4-BE49-F238E27FC236}">
              <a16:creationId xmlns:a16="http://schemas.microsoft.com/office/drawing/2014/main" id="{B483FAC4-BC79-45BE-A536-5549E7EAB942}"/>
            </a:ext>
          </a:extLst>
        </xdr:cNvPr>
        <xdr:cNvSpPr/>
      </xdr:nvSpPr>
      <xdr:spPr>
        <a:xfrm>
          <a:off x="19154775" y="1665668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12065</xdr:rowOff>
    </xdr:from>
    <xdr:to>
      <xdr:col>116</xdr:col>
      <xdr:colOff>63500</xdr:colOff>
      <xdr:row>103</xdr:row>
      <xdr:rowOff>16510</xdr:rowOff>
    </xdr:to>
    <xdr:cxnSp macro="">
      <xdr:nvCxnSpPr>
        <xdr:cNvPr id="845" name="直線コネクタ 844">
          <a:extLst>
            <a:ext uri="{FF2B5EF4-FFF2-40B4-BE49-F238E27FC236}">
              <a16:creationId xmlns:a16="http://schemas.microsoft.com/office/drawing/2014/main" id="{E4858EBB-C7F5-4C25-8000-560D836F341A}"/>
            </a:ext>
          </a:extLst>
        </xdr:cNvPr>
        <xdr:cNvCxnSpPr/>
      </xdr:nvCxnSpPr>
      <xdr:spPr>
        <a:xfrm flipV="1">
          <a:off x="19202400" y="16687165"/>
          <a:ext cx="7524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158115</xdr:rowOff>
    </xdr:from>
    <xdr:to>
      <xdr:col>107</xdr:col>
      <xdr:colOff>101600</xdr:colOff>
      <xdr:row>103</xdr:row>
      <xdr:rowOff>88265</xdr:rowOff>
    </xdr:to>
    <xdr:sp macro="" textlink="">
      <xdr:nvSpPr>
        <xdr:cNvPr id="846" name="楕円 845">
          <a:extLst>
            <a:ext uri="{FF2B5EF4-FFF2-40B4-BE49-F238E27FC236}">
              <a16:creationId xmlns:a16="http://schemas.microsoft.com/office/drawing/2014/main" id="{83DE23D5-0ADD-43D4-A59B-5418AB89B021}"/>
            </a:ext>
          </a:extLst>
        </xdr:cNvPr>
        <xdr:cNvSpPr/>
      </xdr:nvSpPr>
      <xdr:spPr>
        <a:xfrm>
          <a:off x="18345150" y="1667764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16510</xdr:rowOff>
    </xdr:from>
    <xdr:to>
      <xdr:col>111</xdr:col>
      <xdr:colOff>177800</xdr:colOff>
      <xdr:row>103</xdr:row>
      <xdr:rowOff>37465</xdr:rowOff>
    </xdr:to>
    <xdr:cxnSp macro="">
      <xdr:nvCxnSpPr>
        <xdr:cNvPr id="847" name="直線コネクタ 846">
          <a:extLst>
            <a:ext uri="{FF2B5EF4-FFF2-40B4-BE49-F238E27FC236}">
              <a16:creationId xmlns:a16="http://schemas.microsoft.com/office/drawing/2014/main" id="{F46EEB8A-51F9-4350-98B3-4E0BBE28A8F8}"/>
            </a:ext>
          </a:extLst>
        </xdr:cNvPr>
        <xdr:cNvCxnSpPr/>
      </xdr:nvCxnSpPr>
      <xdr:spPr>
        <a:xfrm flipV="1">
          <a:off x="18392775" y="16694785"/>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2540</xdr:rowOff>
    </xdr:from>
    <xdr:to>
      <xdr:col>102</xdr:col>
      <xdr:colOff>165100</xdr:colOff>
      <xdr:row>103</xdr:row>
      <xdr:rowOff>104140</xdr:rowOff>
    </xdr:to>
    <xdr:sp macro="" textlink="">
      <xdr:nvSpPr>
        <xdr:cNvPr id="848" name="楕円 847">
          <a:extLst>
            <a:ext uri="{FF2B5EF4-FFF2-40B4-BE49-F238E27FC236}">
              <a16:creationId xmlns:a16="http://schemas.microsoft.com/office/drawing/2014/main" id="{81E7D698-131F-41C1-9405-7C1210F327F4}"/>
            </a:ext>
          </a:extLst>
        </xdr:cNvPr>
        <xdr:cNvSpPr/>
      </xdr:nvSpPr>
      <xdr:spPr>
        <a:xfrm>
          <a:off x="17554575" y="166808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37465</xdr:rowOff>
    </xdr:from>
    <xdr:to>
      <xdr:col>107</xdr:col>
      <xdr:colOff>50800</xdr:colOff>
      <xdr:row>103</xdr:row>
      <xdr:rowOff>53340</xdr:rowOff>
    </xdr:to>
    <xdr:cxnSp macro="">
      <xdr:nvCxnSpPr>
        <xdr:cNvPr id="849" name="直線コネクタ 848">
          <a:extLst>
            <a:ext uri="{FF2B5EF4-FFF2-40B4-BE49-F238E27FC236}">
              <a16:creationId xmlns:a16="http://schemas.microsoft.com/office/drawing/2014/main" id="{0077EE3C-4856-43E3-954A-14BBCC41BA1E}"/>
            </a:ext>
          </a:extLst>
        </xdr:cNvPr>
        <xdr:cNvCxnSpPr/>
      </xdr:nvCxnSpPr>
      <xdr:spPr>
        <a:xfrm flipV="1">
          <a:off x="17602200" y="16715740"/>
          <a:ext cx="79057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13970</xdr:rowOff>
    </xdr:from>
    <xdr:to>
      <xdr:col>98</xdr:col>
      <xdr:colOff>38100</xdr:colOff>
      <xdr:row>103</xdr:row>
      <xdr:rowOff>115570</xdr:rowOff>
    </xdr:to>
    <xdr:sp macro="" textlink="">
      <xdr:nvSpPr>
        <xdr:cNvPr id="850" name="楕円 849">
          <a:extLst>
            <a:ext uri="{FF2B5EF4-FFF2-40B4-BE49-F238E27FC236}">
              <a16:creationId xmlns:a16="http://schemas.microsoft.com/office/drawing/2014/main" id="{36C1216C-2709-47C8-8F71-3C86E4FF280C}"/>
            </a:ext>
          </a:extLst>
        </xdr:cNvPr>
        <xdr:cNvSpPr/>
      </xdr:nvSpPr>
      <xdr:spPr>
        <a:xfrm>
          <a:off x="16754475" y="166890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53340</xdr:rowOff>
    </xdr:from>
    <xdr:to>
      <xdr:col>102</xdr:col>
      <xdr:colOff>114300</xdr:colOff>
      <xdr:row>103</xdr:row>
      <xdr:rowOff>64770</xdr:rowOff>
    </xdr:to>
    <xdr:cxnSp macro="">
      <xdr:nvCxnSpPr>
        <xdr:cNvPr id="851" name="直線コネクタ 850">
          <a:extLst>
            <a:ext uri="{FF2B5EF4-FFF2-40B4-BE49-F238E27FC236}">
              <a16:creationId xmlns:a16="http://schemas.microsoft.com/office/drawing/2014/main" id="{A6AF1830-900D-43A1-81A7-294D3CE96C24}"/>
            </a:ext>
          </a:extLst>
        </xdr:cNvPr>
        <xdr:cNvCxnSpPr/>
      </xdr:nvCxnSpPr>
      <xdr:spPr>
        <a:xfrm flipV="1">
          <a:off x="16802100" y="16728440"/>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33655</xdr:rowOff>
    </xdr:from>
    <xdr:ext cx="469900" cy="258445"/>
    <xdr:sp macro="" textlink="">
      <xdr:nvSpPr>
        <xdr:cNvPr id="852" name="n_1aveValue【庁舎】&#10;一人当たり面積">
          <a:extLst>
            <a:ext uri="{FF2B5EF4-FFF2-40B4-BE49-F238E27FC236}">
              <a16:creationId xmlns:a16="http://schemas.microsoft.com/office/drawing/2014/main" id="{475DB5C7-0FB1-4CBE-B9BB-3DD2FE7F107F}"/>
            </a:ext>
          </a:extLst>
        </xdr:cNvPr>
        <xdr:cNvSpPr txBox="1"/>
      </xdr:nvSpPr>
      <xdr:spPr>
        <a:xfrm>
          <a:off x="18983325" y="17194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81280</xdr:rowOff>
    </xdr:from>
    <xdr:ext cx="466725" cy="259080"/>
    <xdr:sp macro="" textlink="">
      <xdr:nvSpPr>
        <xdr:cNvPr id="853" name="n_2aveValue【庁舎】&#10;一人当たり面積">
          <a:extLst>
            <a:ext uri="{FF2B5EF4-FFF2-40B4-BE49-F238E27FC236}">
              <a16:creationId xmlns:a16="http://schemas.microsoft.com/office/drawing/2014/main" id="{FA3933CA-5158-48BE-A197-DE5C7E1FBB14}"/>
            </a:ext>
          </a:extLst>
        </xdr:cNvPr>
        <xdr:cNvSpPr txBox="1"/>
      </xdr:nvSpPr>
      <xdr:spPr>
        <a:xfrm>
          <a:off x="18183225" y="172485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156845</xdr:rowOff>
    </xdr:from>
    <xdr:ext cx="466725" cy="255905"/>
    <xdr:sp macro="" textlink="">
      <xdr:nvSpPr>
        <xdr:cNvPr id="854" name="n_3aveValue【庁舎】&#10;一人当たり面積">
          <a:extLst>
            <a:ext uri="{FF2B5EF4-FFF2-40B4-BE49-F238E27FC236}">
              <a16:creationId xmlns:a16="http://schemas.microsoft.com/office/drawing/2014/main" id="{8260AE29-D5B6-424F-BEC4-FBBD0683BD07}"/>
            </a:ext>
          </a:extLst>
        </xdr:cNvPr>
        <xdr:cNvSpPr txBox="1"/>
      </xdr:nvSpPr>
      <xdr:spPr>
        <a:xfrm>
          <a:off x="17383125" y="173240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163830</xdr:rowOff>
    </xdr:from>
    <xdr:ext cx="466725" cy="259080"/>
    <xdr:sp macro="" textlink="">
      <xdr:nvSpPr>
        <xdr:cNvPr id="855" name="n_4aveValue【庁舎】&#10;一人当たり面積">
          <a:extLst>
            <a:ext uri="{FF2B5EF4-FFF2-40B4-BE49-F238E27FC236}">
              <a16:creationId xmlns:a16="http://schemas.microsoft.com/office/drawing/2014/main" id="{D24C05A4-326B-4225-80A9-4D531FA6AA45}"/>
            </a:ext>
          </a:extLst>
        </xdr:cNvPr>
        <xdr:cNvSpPr txBox="1"/>
      </xdr:nvSpPr>
      <xdr:spPr>
        <a:xfrm>
          <a:off x="16592550" y="173247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83820</xdr:rowOff>
    </xdr:from>
    <xdr:ext cx="469900" cy="259080"/>
    <xdr:sp macro="" textlink="">
      <xdr:nvSpPr>
        <xdr:cNvPr id="856" name="n_1mainValue【庁舎】&#10;一人当たり面積">
          <a:extLst>
            <a:ext uri="{FF2B5EF4-FFF2-40B4-BE49-F238E27FC236}">
              <a16:creationId xmlns:a16="http://schemas.microsoft.com/office/drawing/2014/main" id="{EFE94CA9-76AD-4D43-8CCF-9F56A5408AE4}"/>
            </a:ext>
          </a:extLst>
        </xdr:cNvPr>
        <xdr:cNvSpPr txBox="1"/>
      </xdr:nvSpPr>
      <xdr:spPr>
        <a:xfrm>
          <a:off x="18983325" y="16441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104775</xdr:rowOff>
    </xdr:from>
    <xdr:ext cx="466725" cy="259080"/>
    <xdr:sp macro="" textlink="">
      <xdr:nvSpPr>
        <xdr:cNvPr id="857" name="n_2mainValue【庁舎】&#10;一人当たり面積">
          <a:extLst>
            <a:ext uri="{FF2B5EF4-FFF2-40B4-BE49-F238E27FC236}">
              <a16:creationId xmlns:a16="http://schemas.microsoft.com/office/drawing/2014/main" id="{C4E24E3B-C4A8-48F8-84F9-6303983B38BE}"/>
            </a:ext>
          </a:extLst>
        </xdr:cNvPr>
        <xdr:cNvSpPr txBox="1"/>
      </xdr:nvSpPr>
      <xdr:spPr>
        <a:xfrm>
          <a:off x="18183225" y="164560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120650</xdr:rowOff>
    </xdr:from>
    <xdr:ext cx="466725" cy="255905"/>
    <xdr:sp macro="" textlink="">
      <xdr:nvSpPr>
        <xdr:cNvPr id="858" name="n_3mainValue【庁舎】&#10;一人当たり面積">
          <a:extLst>
            <a:ext uri="{FF2B5EF4-FFF2-40B4-BE49-F238E27FC236}">
              <a16:creationId xmlns:a16="http://schemas.microsoft.com/office/drawing/2014/main" id="{438DD29D-2517-4412-A612-DE231853E359}"/>
            </a:ext>
          </a:extLst>
        </xdr:cNvPr>
        <xdr:cNvSpPr txBox="1"/>
      </xdr:nvSpPr>
      <xdr:spPr>
        <a:xfrm>
          <a:off x="17383125" y="164782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132080</xdr:rowOff>
    </xdr:from>
    <xdr:ext cx="466725" cy="255905"/>
    <xdr:sp macro="" textlink="">
      <xdr:nvSpPr>
        <xdr:cNvPr id="859" name="n_4mainValue【庁舎】&#10;一人当たり面積">
          <a:extLst>
            <a:ext uri="{FF2B5EF4-FFF2-40B4-BE49-F238E27FC236}">
              <a16:creationId xmlns:a16="http://schemas.microsoft.com/office/drawing/2014/main" id="{480787D8-6582-417F-BF49-F997D5737CD1}"/>
            </a:ext>
          </a:extLst>
        </xdr:cNvPr>
        <xdr:cNvSpPr txBox="1"/>
      </xdr:nvSpPr>
      <xdr:spPr>
        <a:xfrm>
          <a:off x="16592550" y="164865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7C1A0FD-7366-4FE4-8F58-5470718012EF}"/>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EF2B6E72-3C05-488D-A940-D9BE970D2C03}"/>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E984CB6A-D03D-4EEF-8123-598479DAC08C}"/>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1400">
              <a:latin typeface="ＭＳ Ｐゴシック"/>
              <a:ea typeface="ＭＳ Ｐゴシック"/>
            </a:rPr>
            <a:t>類似団体平均と比較して特に有形固定資産減価償却率が高い施設は「体育館・プール」「福祉施設」「消防施設」「庁舎」である。その中でも「体育館・プール」は類似団体平均を24.4ポイント、「福祉施設」は類似団体平均を27.9ポイント、「消防施設」は類似団体平均を26.9ポイントと大幅に上回っているが、計画的に改修や更新を行っており、使用上の問題は生じておらず適切に管理している。今後も引き続き適切に維持管理す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179687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8" t="s">
        <v>133</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18"/>
      <c r="CA1" s="318"/>
      <c r="CB1" s="318"/>
      <c r="CC1" s="318"/>
      <c r="CD1" s="318"/>
      <c r="CE1" s="318"/>
      <c r="CF1" s="318"/>
      <c r="CG1" s="318"/>
      <c r="CH1" s="318"/>
      <c r="CI1" s="318"/>
      <c r="CJ1" s="318"/>
      <c r="CK1" s="318"/>
      <c r="CL1" s="318"/>
      <c r="CM1" s="318"/>
      <c r="CN1" s="318"/>
      <c r="CO1" s="318"/>
      <c r="CP1" s="318"/>
      <c r="CQ1" s="318"/>
      <c r="CR1" s="318"/>
      <c r="CS1" s="318"/>
      <c r="CT1" s="318"/>
      <c r="CU1" s="318"/>
      <c r="CV1" s="318"/>
      <c r="CW1" s="318"/>
      <c r="CX1" s="318"/>
      <c r="CY1" s="318"/>
      <c r="CZ1" s="318"/>
      <c r="DA1" s="318"/>
      <c r="DB1" s="318"/>
      <c r="DC1" s="318"/>
      <c r="DD1" s="318"/>
      <c r="DE1" s="318"/>
      <c r="DF1" s="318"/>
      <c r="DG1" s="318"/>
      <c r="DH1" s="318"/>
      <c r="DI1" s="318"/>
      <c r="DJ1" s="2"/>
      <c r="DK1" s="2"/>
      <c r="DL1" s="2"/>
      <c r="DM1" s="2"/>
      <c r="DN1" s="2"/>
      <c r="DO1" s="2"/>
    </row>
    <row r="2" spans="1:119" ht="23.5" x14ac:dyDescent="0.2">
      <c r="B2" s="3" t="s">
        <v>134</v>
      </c>
      <c r="C2" s="3"/>
      <c r="D2" s="10"/>
    </row>
    <row r="3" spans="1:119" ht="18.75" customHeight="1" x14ac:dyDescent="0.2">
      <c r="A3" s="2"/>
      <c r="B3" s="473" t="s">
        <v>137</v>
      </c>
      <c r="C3" s="474"/>
      <c r="D3" s="474"/>
      <c r="E3" s="475"/>
      <c r="F3" s="475"/>
      <c r="G3" s="475"/>
      <c r="H3" s="475"/>
      <c r="I3" s="475"/>
      <c r="J3" s="475"/>
      <c r="K3" s="475"/>
      <c r="L3" s="475" t="s">
        <v>140</v>
      </c>
      <c r="M3" s="475"/>
      <c r="N3" s="475"/>
      <c r="O3" s="475"/>
      <c r="P3" s="475"/>
      <c r="Q3" s="475"/>
      <c r="R3" s="482"/>
      <c r="S3" s="482"/>
      <c r="T3" s="482"/>
      <c r="U3" s="482"/>
      <c r="V3" s="483"/>
      <c r="W3" s="322" t="s">
        <v>142</v>
      </c>
      <c r="X3" s="323"/>
      <c r="Y3" s="323"/>
      <c r="Z3" s="323"/>
      <c r="AA3" s="323"/>
      <c r="AB3" s="474"/>
      <c r="AC3" s="482" t="s">
        <v>144</v>
      </c>
      <c r="AD3" s="323"/>
      <c r="AE3" s="323"/>
      <c r="AF3" s="323"/>
      <c r="AG3" s="323"/>
      <c r="AH3" s="323"/>
      <c r="AI3" s="323"/>
      <c r="AJ3" s="323"/>
      <c r="AK3" s="323"/>
      <c r="AL3" s="324"/>
      <c r="AM3" s="322" t="s">
        <v>147</v>
      </c>
      <c r="AN3" s="323"/>
      <c r="AO3" s="323"/>
      <c r="AP3" s="323"/>
      <c r="AQ3" s="323"/>
      <c r="AR3" s="323"/>
      <c r="AS3" s="323"/>
      <c r="AT3" s="323"/>
      <c r="AU3" s="323"/>
      <c r="AV3" s="323"/>
      <c r="AW3" s="323"/>
      <c r="AX3" s="324"/>
      <c r="AY3" s="319" t="s">
        <v>5</v>
      </c>
      <c r="AZ3" s="320"/>
      <c r="BA3" s="320"/>
      <c r="BB3" s="320"/>
      <c r="BC3" s="320"/>
      <c r="BD3" s="320"/>
      <c r="BE3" s="320"/>
      <c r="BF3" s="320"/>
      <c r="BG3" s="320"/>
      <c r="BH3" s="320"/>
      <c r="BI3" s="320"/>
      <c r="BJ3" s="320"/>
      <c r="BK3" s="320"/>
      <c r="BL3" s="320"/>
      <c r="BM3" s="321"/>
      <c r="BN3" s="322" t="s">
        <v>151</v>
      </c>
      <c r="BO3" s="323"/>
      <c r="BP3" s="323"/>
      <c r="BQ3" s="323"/>
      <c r="BR3" s="323"/>
      <c r="BS3" s="323"/>
      <c r="BT3" s="323"/>
      <c r="BU3" s="324"/>
      <c r="BV3" s="322" t="s">
        <v>153</v>
      </c>
      <c r="BW3" s="323"/>
      <c r="BX3" s="323"/>
      <c r="BY3" s="323"/>
      <c r="BZ3" s="323"/>
      <c r="CA3" s="323"/>
      <c r="CB3" s="323"/>
      <c r="CC3" s="324"/>
      <c r="CD3" s="319" t="s">
        <v>5</v>
      </c>
      <c r="CE3" s="320"/>
      <c r="CF3" s="320"/>
      <c r="CG3" s="320"/>
      <c r="CH3" s="320"/>
      <c r="CI3" s="320"/>
      <c r="CJ3" s="320"/>
      <c r="CK3" s="320"/>
      <c r="CL3" s="320"/>
      <c r="CM3" s="320"/>
      <c r="CN3" s="320"/>
      <c r="CO3" s="320"/>
      <c r="CP3" s="320"/>
      <c r="CQ3" s="320"/>
      <c r="CR3" s="320"/>
      <c r="CS3" s="321"/>
      <c r="CT3" s="322" t="s">
        <v>155</v>
      </c>
      <c r="CU3" s="323"/>
      <c r="CV3" s="323"/>
      <c r="CW3" s="323"/>
      <c r="CX3" s="323"/>
      <c r="CY3" s="323"/>
      <c r="CZ3" s="323"/>
      <c r="DA3" s="324"/>
      <c r="DB3" s="322" t="s">
        <v>129</v>
      </c>
      <c r="DC3" s="323"/>
      <c r="DD3" s="323"/>
      <c r="DE3" s="323"/>
      <c r="DF3" s="323"/>
      <c r="DG3" s="323"/>
      <c r="DH3" s="323"/>
      <c r="DI3" s="324"/>
    </row>
    <row r="4" spans="1:119" ht="18.75" customHeight="1" x14ac:dyDescent="0.2">
      <c r="A4" s="2"/>
      <c r="B4" s="476"/>
      <c r="C4" s="477"/>
      <c r="D4" s="477"/>
      <c r="E4" s="478"/>
      <c r="F4" s="478"/>
      <c r="G4" s="478"/>
      <c r="H4" s="478"/>
      <c r="I4" s="478"/>
      <c r="J4" s="478"/>
      <c r="K4" s="478"/>
      <c r="L4" s="478"/>
      <c r="M4" s="478"/>
      <c r="N4" s="478"/>
      <c r="O4" s="478"/>
      <c r="P4" s="478"/>
      <c r="Q4" s="478"/>
      <c r="R4" s="484"/>
      <c r="S4" s="484"/>
      <c r="T4" s="484"/>
      <c r="U4" s="484"/>
      <c r="V4" s="485"/>
      <c r="W4" s="488"/>
      <c r="X4" s="467"/>
      <c r="Y4" s="467"/>
      <c r="Z4" s="467"/>
      <c r="AA4" s="467"/>
      <c r="AB4" s="477"/>
      <c r="AC4" s="484"/>
      <c r="AD4" s="467"/>
      <c r="AE4" s="467"/>
      <c r="AF4" s="467"/>
      <c r="AG4" s="467"/>
      <c r="AH4" s="467"/>
      <c r="AI4" s="467"/>
      <c r="AJ4" s="467"/>
      <c r="AK4" s="467"/>
      <c r="AL4" s="491"/>
      <c r="AM4" s="489"/>
      <c r="AN4" s="490"/>
      <c r="AO4" s="490"/>
      <c r="AP4" s="490"/>
      <c r="AQ4" s="490"/>
      <c r="AR4" s="490"/>
      <c r="AS4" s="490"/>
      <c r="AT4" s="490"/>
      <c r="AU4" s="490"/>
      <c r="AV4" s="490"/>
      <c r="AW4" s="490"/>
      <c r="AX4" s="492"/>
      <c r="AY4" s="325" t="s">
        <v>156</v>
      </c>
      <c r="AZ4" s="326"/>
      <c r="BA4" s="326"/>
      <c r="BB4" s="326"/>
      <c r="BC4" s="326"/>
      <c r="BD4" s="326"/>
      <c r="BE4" s="326"/>
      <c r="BF4" s="326"/>
      <c r="BG4" s="326"/>
      <c r="BH4" s="326"/>
      <c r="BI4" s="326"/>
      <c r="BJ4" s="326"/>
      <c r="BK4" s="326"/>
      <c r="BL4" s="326"/>
      <c r="BM4" s="327"/>
      <c r="BN4" s="328">
        <v>8682006</v>
      </c>
      <c r="BO4" s="329"/>
      <c r="BP4" s="329"/>
      <c r="BQ4" s="329"/>
      <c r="BR4" s="329"/>
      <c r="BS4" s="329"/>
      <c r="BT4" s="329"/>
      <c r="BU4" s="330"/>
      <c r="BV4" s="328">
        <v>8595579</v>
      </c>
      <c r="BW4" s="329"/>
      <c r="BX4" s="329"/>
      <c r="BY4" s="329"/>
      <c r="BZ4" s="329"/>
      <c r="CA4" s="329"/>
      <c r="CB4" s="329"/>
      <c r="CC4" s="330"/>
      <c r="CD4" s="331" t="s">
        <v>152</v>
      </c>
      <c r="CE4" s="332"/>
      <c r="CF4" s="332"/>
      <c r="CG4" s="332"/>
      <c r="CH4" s="332"/>
      <c r="CI4" s="332"/>
      <c r="CJ4" s="332"/>
      <c r="CK4" s="332"/>
      <c r="CL4" s="332"/>
      <c r="CM4" s="332"/>
      <c r="CN4" s="332"/>
      <c r="CO4" s="332"/>
      <c r="CP4" s="332"/>
      <c r="CQ4" s="332"/>
      <c r="CR4" s="332"/>
      <c r="CS4" s="333"/>
      <c r="CT4" s="334">
        <v>7.1</v>
      </c>
      <c r="CU4" s="335"/>
      <c r="CV4" s="335"/>
      <c r="CW4" s="335"/>
      <c r="CX4" s="335"/>
      <c r="CY4" s="335"/>
      <c r="CZ4" s="335"/>
      <c r="DA4" s="336"/>
      <c r="DB4" s="334">
        <v>8</v>
      </c>
      <c r="DC4" s="335"/>
      <c r="DD4" s="335"/>
      <c r="DE4" s="335"/>
      <c r="DF4" s="335"/>
      <c r="DG4" s="335"/>
      <c r="DH4" s="335"/>
      <c r="DI4" s="336"/>
    </row>
    <row r="5" spans="1:119" ht="18.75" customHeight="1" x14ac:dyDescent="0.2">
      <c r="A5" s="2"/>
      <c r="B5" s="479"/>
      <c r="C5" s="480"/>
      <c r="D5" s="480"/>
      <c r="E5" s="481"/>
      <c r="F5" s="481"/>
      <c r="G5" s="481"/>
      <c r="H5" s="481"/>
      <c r="I5" s="481"/>
      <c r="J5" s="481"/>
      <c r="K5" s="481"/>
      <c r="L5" s="481"/>
      <c r="M5" s="481"/>
      <c r="N5" s="481"/>
      <c r="O5" s="481"/>
      <c r="P5" s="481"/>
      <c r="Q5" s="481"/>
      <c r="R5" s="486"/>
      <c r="S5" s="486"/>
      <c r="T5" s="486"/>
      <c r="U5" s="486"/>
      <c r="V5" s="487"/>
      <c r="W5" s="489"/>
      <c r="X5" s="490"/>
      <c r="Y5" s="490"/>
      <c r="Z5" s="490"/>
      <c r="AA5" s="490"/>
      <c r="AB5" s="480"/>
      <c r="AC5" s="486"/>
      <c r="AD5" s="490"/>
      <c r="AE5" s="490"/>
      <c r="AF5" s="490"/>
      <c r="AG5" s="490"/>
      <c r="AH5" s="490"/>
      <c r="AI5" s="490"/>
      <c r="AJ5" s="490"/>
      <c r="AK5" s="490"/>
      <c r="AL5" s="492"/>
      <c r="AM5" s="337" t="s">
        <v>157</v>
      </c>
      <c r="AN5" s="338"/>
      <c r="AO5" s="338"/>
      <c r="AP5" s="338"/>
      <c r="AQ5" s="338"/>
      <c r="AR5" s="338"/>
      <c r="AS5" s="338"/>
      <c r="AT5" s="339"/>
      <c r="AU5" s="340" t="s">
        <v>72</v>
      </c>
      <c r="AV5" s="341"/>
      <c r="AW5" s="341"/>
      <c r="AX5" s="341"/>
      <c r="AY5" s="342" t="s">
        <v>148</v>
      </c>
      <c r="AZ5" s="343"/>
      <c r="BA5" s="343"/>
      <c r="BB5" s="343"/>
      <c r="BC5" s="343"/>
      <c r="BD5" s="343"/>
      <c r="BE5" s="343"/>
      <c r="BF5" s="343"/>
      <c r="BG5" s="343"/>
      <c r="BH5" s="343"/>
      <c r="BI5" s="343"/>
      <c r="BJ5" s="343"/>
      <c r="BK5" s="343"/>
      <c r="BL5" s="343"/>
      <c r="BM5" s="344"/>
      <c r="BN5" s="345">
        <v>8267129</v>
      </c>
      <c r="BO5" s="346"/>
      <c r="BP5" s="346"/>
      <c r="BQ5" s="346"/>
      <c r="BR5" s="346"/>
      <c r="BS5" s="346"/>
      <c r="BT5" s="346"/>
      <c r="BU5" s="347"/>
      <c r="BV5" s="345">
        <v>8147317</v>
      </c>
      <c r="BW5" s="346"/>
      <c r="BX5" s="346"/>
      <c r="BY5" s="346"/>
      <c r="BZ5" s="346"/>
      <c r="CA5" s="346"/>
      <c r="CB5" s="346"/>
      <c r="CC5" s="347"/>
      <c r="CD5" s="348" t="s">
        <v>159</v>
      </c>
      <c r="CE5" s="349"/>
      <c r="CF5" s="349"/>
      <c r="CG5" s="349"/>
      <c r="CH5" s="349"/>
      <c r="CI5" s="349"/>
      <c r="CJ5" s="349"/>
      <c r="CK5" s="349"/>
      <c r="CL5" s="349"/>
      <c r="CM5" s="349"/>
      <c r="CN5" s="349"/>
      <c r="CO5" s="349"/>
      <c r="CP5" s="349"/>
      <c r="CQ5" s="349"/>
      <c r="CR5" s="349"/>
      <c r="CS5" s="350"/>
      <c r="CT5" s="351">
        <v>81.3</v>
      </c>
      <c r="CU5" s="352"/>
      <c r="CV5" s="352"/>
      <c r="CW5" s="352"/>
      <c r="CX5" s="352"/>
      <c r="CY5" s="352"/>
      <c r="CZ5" s="352"/>
      <c r="DA5" s="353"/>
      <c r="DB5" s="351">
        <v>82</v>
      </c>
      <c r="DC5" s="352"/>
      <c r="DD5" s="352"/>
      <c r="DE5" s="352"/>
      <c r="DF5" s="352"/>
      <c r="DG5" s="352"/>
      <c r="DH5" s="352"/>
      <c r="DI5" s="353"/>
    </row>
    <row r="6" spans="1:119" ht="18.75" customHeight="1" x14ac:dyDescent="0.2">
      <c r="A6" s="2"/>
      <c r="B6" s="493" t="s">
        <v>162</v>
      </c>
      <c r="C6" s="494"/>
      <c r="D6" s="494"/>
      <c r="E6" s="495"/>
      <c r="F6" s="495"/>
      <c r="G6" s="495"/>
      <c r="H6" s="495"/>
      <c r="I6" s="495"/>
      <c r="J6" s="495"/>
      <c r="K6" s="495"/>
      <c r="L6" s="495" t="s">
        <v>164</v>
      </c>
      <c r="M6" s="495"/>
      <c r="N6" s="495"/>
      <c r="O6" s="495"/>
      <c r="P6" s="495"/>
      <c r="Q6" s="495"/>
      <c r="R6" s="499"/>
      <c r="S6" s="499"/>
      <c r="T6" s="499"/>
      <c r="U6" s="499"/>
      <c r="V6" s="500"/>
      <c r="W6" s="503" t="s">
        <v>166</v>
      </c>
      <c r="X6" s="504"/>
      <c r="Y6" s="504"/>
      <c r="Z6" s="504"/>
      <c r="AA6" s="504"/>
      <c r="AB6" s="494"/>
      <c r="AC6" s="505" t="s">
        <v>167</v>
      </c>
      <c r="AD6" s="506"/>
      <c r="AE6" s="506"/>
      <c r="AF6" s="506"/>
      <c r="AG6" s="506"/>
      <c r="AH6" s="506"/>
      <c r="AI6" s="506"/>
      <c r="AJ6" s="506"/>
      <c r="AK6" s="506"/>
      <c r="AL6" s="507"/>
      <c r="AM6" s="337" t="s">
        <v>76</v>
      </c>
      <c r="AN6" s="338"/>
      <c r="AO6" s="338"/>
      <c r="AP6" s="338"/>
      <c r="AQ6" s="338"/>
      <c r="AR6" s="338"/>
      <c r="AS6" s="338"/>
      <c r="AT6" s="339"/>
      <c r="AU6" s="340" t="s">
        <v>168</v>
      </c>
      <c r="AV6" s="341"/>
      <c r="AW6" s="341"/>
      <c r="AX6" s="341"/>
      <c r="AY6" s="342" t="s">
        <v>170</v>
      </c>
      <c r="AZ6" s="343"/>
      <c r="BA6" s="343"/>
      <c r="BB6" s="343"/>
      <c r="BC6" s="343"/>
      <c r="BD6" s="343"/>
      <c r="BE6" s="343"/>
      <c r="BF6" s="343"/>
      <c r="BG6" s="343"/>
      <c r="BH6" s="343"/>
      <c r="BI6" s="343"/>
      <c r="BJ6" s="343"/>
      <c r="BK6" s="343"/>
      <c r="BL6" s="343"/>
      <c r="BM6" s="344"/>
      <c r="BN6" s="345">
        <v>414877</v>
      </c>
      <c r="BO6" s="346"/>
      <c r="BP6" s="346"/>
      <c r="BQ6" s="346"/>
      <c r="BR6" s="346"/>
      <c r="BS6" s="346"/>
      <c r="BT6" s="346"/>
      <c r="BU6" s="347"/>
      <c r="BV6" s="345">
        <v>448262</v>
      </c>
      <c r="BW6" s="346"/>
      <c r="BX6" s="346"/>
      <c r="BY6" s="346"/>
      <c r="BZ6" s="346"/>
      <c r="CA6" s="346"/>
      <c r="CB6" s="346"/>
      <c r="CC6" s="347"/>
      <c r="CD6" s="348" t="s">
        <v>173</v>
      </c>
      <c r="CE6" s="349"/>
      <c r="CF6" s="349"/>
      <c r="CG6" s="349"/>
      <c r="CH6" s="349"/>
      <c r="CI6" s="349"/>
      <c r="CJ6" s="349"/>
      <c r="CK6" s="349"/>
      <c r="CL6" s="349"/>
      <c r="CM6" s="349"/>
      <c r="CN6" s="349"/>
      <c r="CO6" s="349"/>
      <c r="CP6" s="349"/>
      <c r="CQ6" s="349"/>
      <c r="CR6" s="349"/>
      <c r="CS6" s="350"/>
      <c r="CT6" s="354">
        <v>81.3</v>
      </c>
      <c r="CU6" s="355"/>
      <c r="CV6" s="355"/>
      <c r="CW6" s="355"/>
      <c r="CX6" s="355"/>
      <c r="CY6" s="355"/>
      <c r="CZ6" s="355"/>
      <c r="DA6" s="356"/>
      <c r="DB6" s="354">
        <v>82</v>
      </c>
      <c r="DC6" s="355"/>
      <c r="DD6" s="355"/>
      <c r="DE6" s="355"/>
      <c r="DF6" s="355"/>
      <c r="DG6" s="355"/>
      <c r="DH6" s="355"/>
      <c r="DI6" s="356"/>
    </row>
    <row r="7" spans="1:119" ht="18.75" customHeight="1" x14ac:dyDescent="0.2">
      <c r="A7" s="2"/>
      <c r="B7" s="476"/>
      <c r="C7" s="477"/>
      <c r="D7" s="477"/>
      <c r="E7" s="478"/>
      <c r="F7" s="478"/>
      <c r="G7" s="478"/>
      <c r="H7" s="478"/>
      <c r="I7" s="478"/>
      <c r="J7" s="478"/>
      <c r="K7" s="478"/>
      <c r="L7" s="478"/>
      <c r="M7" s="478"/>
      <c r="N7" s="478"/>
      <c r="O7" s="478"/>
      <c r="P7" s="478"/>
      <c r="Q7" s="478"/>
      <c r="R7" s="484"/>
      <c r="S7" s="484"/>
      <c r="T7" s="484"/>
      <c r="U7" s="484"/>
      <c r="V7" s="485"/>
      <c r="W7" s="488"/>
      <c r="X7" s="467"/>
      <c r="Y7" s="467"/>
      <c r="Z7" s="467"/>
      <c r="AA7" s="467"/>
      <c r="AB7" s="477"/>
      <c r="AC7" s="508"/>
      <c r="AD7" s="466"/>
      <c r="AE7" s="466"/>
      <c r="AF7" s="466"/>
      <c r="AG7" s="466"/>
      <c r="AH7" s="466"/>
      <c r="AI7" s="466"/>
      <c r="AJ7" s="466"/>
      <c r="AK7" s="466"/>
      <c r="AL7" s="509"/>
      <c r="AM7" s="337" t="s">
        <v>174</v>
      </c>
      <c r="AN7" s="338"/>
      <c r="AO7" s="338"/>
      <c r="AP7" s="338"/>
      <c r="AQ7" s="338"/>
      <c r="AR7" s="338"/>
      <c r="AS7" s="338"/>
      <c r="AT7" s="339"/>
      <c r="AU7" s="340" t="s">
        <v>72</v>
      </c>
      <c r="AV7" s="341"/>
      <c r="AW7" s="341"/>
      <c r="AX7" s="341"/>
      <c r="AY7" s="342" t="s">
        <v>175</v>
      </c>
      <c r="AZ7" s="343"/>
      <c r="BA7" s="343"/>
      <c r="BB7" s="343"/>
      <c r="BC7" s="343"/>
      <c r="BD7" s="343"/>
      <c r="BE7" s="343"/>
      <c r="BF7" s="343"/>
      <c r="BG7" s="343"/>
      <c r="BH7" s="343"/>
      <c r="BI7" s="343"/>
      <c r="BJ7" s="343"/>
      <c r="BK7" s="343"/>
      <c r="BL7" s="343"/>
      <c r="BM7" s="344"/>
      <c r="BN7" s="345">
        <v>30483</v>
      </c>
      <c r="BO7" s="346"/>
      <c r="BP7" s="346"/>
      <c r="BQ7" s="346"/>
      <c r="BR7" s="346"/>
      <c r="BS7" s="346"/>
      <c r="BT7" s="346"/>
      <c r="BU7" s="347"/>
      <c r="BV7" s="345">
        <v>45871</v>
      </c>
      <c r="BW7" s="346"/>
      <c r="BX7" s="346"/>
      <c r="BY7" s="346"/>
      <c r="BZ7" s="346"/>
      <c r="CA7" s="346"/>
      <c r="CB7" s="346"/>
      <c r="CC7" s="347"/>
      <c r="CD7" s="348" t="s">
        <v>176</v>
      </c>
      <c r="CE7" s="349"/>
      <c r="CF7" s="349"/>
      <c r="CG7" s="349"/>
      <c r="CH7" s="349"/>
      <c r="CI7" s="349"/>
      <c r="CJ7" s="349"/>
      <c r="CK7" s="349"/>
      <c r="CL7" s="349"/>
      <c r="CM7" s="349"/>
      <c r="CN7" s="349"/>
      <c r="CO7" s="349"/>
      <c r="CP7" s="349"/>
      <c r="CQ7" s="349"/>
      <c r="CR7" s="349"/>
      <c r="CS7" s="350"/>
      <c r="CT7" s="345">
        <v>5408624</v>
      </c>
      <c r="CU7" s="346"/>
      <c r="CV7" s="346"/>
      <c r="CW7" s="346"/>
      <c r="CX7" s="346"/>
      <c r="CY7" s="346"/>
      <c r="CZ7" s="346"/>
      <c r="DA7" s="347"/>
      <c r="DB7" s="345">
        <v>5000898</v>
      </c>
      <c r="DC7" s="346"/>
      <c r="DD7" s="346"/>
      <c r="DE7" s="346"/>
      <c r="DF7" s="346"/>
      <c r="DG7" s="346"/>
      <c r="DH7" s="346"/>
      <c r="DI7" s="347"/>
    </row>
    <row r="8" spans="1:119" ht="18.75" customHeight="1" x14ac:dyDescent="0.2">
      <c r="A8" s="2"/>
      <c r="B8" s="496"/>
      <c r="C8" s="497"/>
      <c r="D8" s="497"/>
      <c r="E8" s="498"/>
      <c r="F8" s="498"/>
      <c r="G8" s="498"/>
      <c r="H8" s="498"/>
      <c r="I8" s="498"/>
      <c r="J8" s="498"/>
      <c r="K8" s="498"/>
      <c r="L8" s="498"/>
      <c r="M8" s="498"/>
      <c r="N8" s="498"/>
      <c r="O8" s="498"/>
      <c r="P8" s="498"/>
      <c r="Q8" s="498"/>
      <c r="R8" s="501"/>
      <c r="S8" s="501"/>
      <c r="T8" s="501"/>
      <c r="U8" s="501"/>
      <c r="V8" s="502"/>
      <c r="W8" s="435"/>
      <c r="X8" s="436"/>
      <c r="Y8" s="436"/>
      <c r="Z8" s="436"/>
      <c r="AA8" s="436"/>
      <c r="AB8" s="497"/>
      <c r="AC8" s="510"/>
      <c r="AD8" s="511"/>
      <c r="AE8" s="511"/>
      <c r="AF8" s="511"/>
      <c r="AG8" s="511"/>
      <c r="AH8" s="511"/>
      <c r="AI8" s="511"/>
      <c r="AJ8" s="511"/>
      <c r="AK8" s="511"/>
      <c r="AL8" s="512"/>
      <c r="AM8" s="337" t="s">
        <v>178</v>
      </c>
      <c r="AN8" s="338"/>
      <c r="AO8" s="338"/>
      <c r="AP8" s="338"/>
      <c r="AQ8" s="338"/>
      <c r="AR8" s="338"/>
      <c r="AS8" s="338"/>
      <c r="AT8" s="339"/>
      <c r="AU8" s="340" t="s">
        <v>168</v>
      </c>
      <c r="AV8" s="341"/>
      <c r="AW8" s="341"/>
      <c r="AX8" s="341"/>
      <c r="AY8" s="342" t="s">
        <v>180</v>
      </c>
      <c r="AZ8" s="343"/>
      <c r="BA8" s="343"/>
      <c r="BB8" s="343"/>
      <c r="BC8" s="343"/>
      <c r="BD8" s="343"/>
      <c r="BE8" s="343"/>
      <c r="BF8" s="343"/>
      <c r="BG8" s="343"/>
      <c r="BH8" s="343"/>
      <c r="BI8" s="343"/>
      <c r="BJ8" s="343"/>
      <c r="BK8" s="343"/>
      <c r="BL8" s="343"/>
      <c r="BM8" s="344"/>
      <c r="BN8" s="345">
        <v>384394</v>
      </c>
      <c r="BO8" s="346"/>
      <c r="BP8" s="346"/>
      <c r="BQ8" s="346"/>
      <c r="BR8" s="346"/>
      <c r="BS8" s="346"/>
      <c r="BT8" s="346"/>
      <c r="BU8" s="347"/>
      <c r="BV8" s="345">
        <v>402391</v>
      </c>
      <c r="BW8" s="346"/>
      <c r="BX8" s="346"/>
      <c r="BY8" s="346"/>
      <c r="BZ8" s="346"/>
      <c r="CA8" s="346"/>
      <c r="CB8" s="346"/>
      <c r="CC8" s="347"/>
      <c r="CD8" s="348" t="s">
        <v>181</v>
      </c>
      <c r="CE8" s="349"/>
      <c r="CF8" s="349"/>
      <c r="CG8" s="349"/>
      <c r="CH8" s="349"/>
      <c r="CI8" s="349"/>
      <c r="CJ8" s="349"/>
      <c r="CK8" s="349"/>
      <c r="CL8" s="349"/>
      <c r="CM8" s="349"/>
      <c r="CN8" s="349"/>
      <c r="CO8" s="349"/>
      <c r="CP8" s="349"/>
      <c r="CQ8" s="349"/>
      <c r="CR8" s="349"/>
      <c r="CS8" s="350"/>
      <c r="CT8" s="357">
        <v>1.1100000000000001</v>
      </c>
      <c r="CU8" s="358"/>
      <c r="CV8" s="358"/>
      <c r="CW8" s="358"/>
      <c r="CX8" s="358"/>
      <c r="CY8" s="358"/>
      <c r="CZ8" s="358"/>
      <c r="DA8" s="359"/>
      <c r="DB8" s="357">
        <v>1.1200000000000001</v>
      </c>
      <c r="DC8" s="358"/>
      <c r="DD8" s="358"/>
      <c r="DE8" s="358"/>
      <c r="DF8" s="358"/>
      <c r="DG8" s="358"/>
      <c r="DH8" s="358"/>
      <c r="DI8" s="359"/>
    </row>
    <row r="9" spans="1:119" ht="18.75" customHeight="1" x14ac:dyDescent="0.2">
      <c r="A9" s="2"/>
      <c r="B9" s="319" t="s">
        <v>21</v>
      </c>
      <c r="C9" s="320"/>
      <c r="D9" s="320"/>
      <c r="E9" s="320"/>
      <c r="F9" s="320"/>
      <c r="G9" s="320"/>
      <c r="H9" s="320"/>
      <c r="I9" s="320"/>
      <c r="J9" s="320"/>
      <c r="K9" s="417"/>
      <c r="L9" s="370" t="s">
        <v>10</v>
      </c>
      <c r="M9" s="371"/>
      <c r="N9" s="371"/>
      <c r="O9" s="371"/>
      <c r="P9" s="371"/>
      <c r="Q9" s="372"/>
      <c r="R9" s="373">
        <v>15250</v>
      </c>
      <c r="S9" s="374"/>
      <c r="T9" s="374"/>
      <c r="U9" s="374"/>
      <c r="V9" s="375"/>
      <c r="W9" s="322" t="s">
        <v>182</v>
      </c>
      <c r="X9" s="323"/>
      <c r="Y9" s="323"/>
      <c r="Z9" s="323"/>
      <c r="AA9" s="323"/>
      <c r="AB9" s="323"/>
      <c r="AC9" s="323"/>
      <c r="AD9" s="323"/>
      <c r="AE9" s="323"/>
      <c r="AF9" s="323"/>
      <c r="AG9" s="323"/>
      <c r="AH9" s="323"/>
      <c r="AI9" s="323"/>
      <c r="AJ9" s="323"/>
      <c r="AK9" s="323"/>
      <c r="AL9" s="324"/>
      <c r="AM9" s="337" t="s">
        <v>184</v>
      </c>
      <c r="AN9" s="338"/>
      <c r="AO9" s="338"/>
      <c r="AP9" s="338"/>
      <c r="AQ9" s="338"/>
      <c r="AR9" s="338"/>
      <c r="AS9" s="338"/>
      <c r="AT9" s="339"/>
      <c r="AU9" s="340" t="s">
        <v>72</v>
      </c>
      <c r="AV9" s="341"/>
      <c r="AW9" s="341"/>
      <c r="AX9" s="341"/>
      <c r="AY9" s="342" t="s">
        <v>74</v>
      </c>
      <c r="AZ9" s="343"/>
      <c r="BA9" s="343"/>
      <c r="BB9" s="343"/>
      <c r="BC9" s="343"/>
      <c r="BD9" s="343"/>
      <c r="BE9" s="343"/>
      <c r="BF9" s="343"/>
      <c r="BG9" s="343"/>
      <c r="BH9" s="343"/>
      <c r="BI9" s="343"/>
      <c r="BJ9" s="343"/>
      <c r="BK9" s="343"/>
      <c r="BL9" s="343"/>
      <c r="BM9" s="344"/>
      <c r="BN9" s="345">
        <v>-17997</v>
      </c>
      <c r="BO9" s="346"/>
      <c r="BP9" s="346"/>
      <c r="BQ9" s="346"/>
      <c r="BR9" s="346"/>
      <c r="BS9" s="346"/>
      <c r="BT9" s="346"/>
      <c r="BU9" s="347"/>
      <c r="BV9" s="345">
        <v>99567</v>
      </c>
      <c r="BW9" s="346"/>
      <c r="BX9" s="346"/>
      <c r="BY9" s="346"/>
      <c r="BZ9" s="346"/>
      <c r="CA9" s="346"/>
      <c r="CB9" s="346"/>
      <c r="CC9" s="347"/>
      <c r="CD9" s="348" t="s">
        <v>70</v>
      </c>
      <c r="CE9" s="349"/>
      <c r="CF9" s="349"/>
      <c r="CG9" s="349"/>
      <c r="CH9" s="349"/>
      <c r="CI9" s="349"/>
      <c r="CJ9" s="349"/>
      <c r="CK9" s="349"/>
      <c r="CL9" s="349"/>
      <c r="CM9" s="349"/>
      <c r="CN9" s="349"/>
      <c r="CO9" s="349"/>
      <c r="CP9" s="349"/>
      <c r="CQ9" s="349"/>
      <c r="CR9" s="349"/>
      <c r="CS9" s="350"/>
      <c r="CT9" s="351">
        <v>6.5</v>
      </c>
      <c r="CU9" s="352"/>
      <c r="CV9" s="352"/>
      <c r="CW9" s="352"/>
      <c r="CX9" s="352"/>
      <c r="CY9" s="352"/>
      <c r="CZ9" s="352"/>
      <c r="DA9" s="353"/>
      <c r="DB9" s="351">
        <v>6.6</v>
      </c>
      <c r="DC9" s="352"/>
      <c r="DD9" s="352"/>
      <c r="DE9" s="352"/>
      <c r="DF9" s="352"/>
      <c r="DG9" s="352"/>
      <c r="DH9" s="352"/>
      <c r="DI9" s="353"/>
    </row>
    <row r="10" spans="1:119" ht="18.75" customHeight="1" x14ac:dyDescent="0.2">
      <c r="A10" s="2"/>
      <c r="B10" s="319"/>
      <c r="C10" s="320"/>
      <c r="D10" s="320"/>
      <c r="E10" s="320"/>
      <c r="F10" s="320"/>
      <c r="G10" s="320"/>
      <c r="H10" s="320"/>
      <c r="I10" s="320"/>
      <c r="J10" s="320"/>
      <c r="K10" s="417"/>
      <c r="L10" s="360" t="s">
        <v>186</v>
      </c>
      <c r="M10" s="338"/>
      <c r="N10" s="338"/>
      <c r="O10" s="338"/>
      <c r="P10" s="338"/>
      <c r="Q10" s="339"/>
      <c r="R10" s="361">
        <v>15805</v>
      </c>
      <c r="S10" s="362"/>
      <c r="T10" s="362"/>
      <c r="U10" s="362"/>
      <c r="V10" s="363"/>
      <c r="W10" s="488"/>
      <c r="X10" s="467"/>
      <c r="Y10" s="467"/>
      <c r="Z10" s="467"/>
      <c r="AA10" s="467"/>
      <c r="AB10" s="467"/>
      <c r="AC10" s="467"/>
      <c r="AD10" s="467"/>
      <c r="AE10" s="467"/>
      <c r="AF10" s="467"/>
      <c r="AG10" s="467"/>
      <c r="AH10" s="467"/>
      <c r="AI10" s="467"/>
      <c r="AJ10" s="467"/>
      <c r="AK10" s="467"/>
      <c r="AL10" s="491"/>
      <c r="AM10" s="337" t="s">
        <v>188</v>
      </c>
      <c r="AN10" s="338"/>
      <c r="AO10" s="338"/>
      <c r="AP10" s="338"/>
      <c r="AQ10" s="338"/>
      <c r="AR10" s="338"/>
      <c r="AS10" s="338"/>
      <c r="AT10" s="339"/>
      <c r="AU10" s="340" t="s">
        <v>72</v>
      </c>
      <c r="AV10" s="341"/>
      <c r="AW10" s="341"/>
      <c r="AX10" s="341"/>
      <c r="AY10" s="342" t="s">
        <v>190</v>
      </c>
      <c r="AZ10" s="343"/>
      <c r="BA10" s="343"/>
      <c r="BB10" s="343"/>
      <c r="BC10" s="343"/>
      <c r="BD10" s="343"/>
      <c r="BE10" s="343"/>
      <c r="BF10" s="343"/>
      <c r="BG10" s="343"/>
      <c r="BH10" s="343"/>
      <c r="BI10" s="343"/>
      <c r="BJ10" s="343"/>
      <c r="BK10" s="343"/>
      <c r="BL10" s="343"/>
      <c r="BM10" s="344"/>
      <c r="BN10" s="345">
        <v>569812</v>
      </c>
      <c r="BO10" s="346"/>
      <c r="BP10" s="346"/>
      <c r="BQ10" s="346"/>
      <c r="BR10" s="346"/>
      <c r="BS10" s="346"/>
      <c r="BT10" s="346"/>
      <c r="BU10" s="347"/>
      <c r="BV10" s="345">
        <v>370998</v>
      </c>
      <c r="BW10" s="346"/>
      <c r="BX10" s="346"/>
      <c r="BY10" s="346"/>
      <c r="BZ10" s="346"/>
      <c r="CA10" s="346"/>
      <c r="CB10" s="346"/>
      <c r="CC10" s="347"/>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9"/>
      <c r="C11" s="320"/>
      <c r="D11" s="320"/>
      <c r="E11" s="320"/>
      <c r="F11" s="320"/>
      <c r="G11" s="320"/>
      <c r="H11" s="320"/>
      <c r="I11" s="320"/>
      <c r="J11" s="320"/>
      <c r="K11" s="417"/>
      <c r="L11" s="364" t="s">
        <v>193</v>
      </c>
      <c r="M11" s="365"/>
      <c r="N11" s="365"/>
      <c r="O11" s="365"/>
      <c r="P11" s="365"/>
      <c r="Q11" s="366"/>
      <c r="R11" s="367" t="s">
        <v>196</v>
      </c>
      <c r="S11" s="368"/>
      <c r="T11" s="368"/>
      <c r="U11" s="368"/>
      <c r="V11" s="369"/>
      <c r="W11" s="488"/>
      <c r="X11" s="467"/>
      <c r="Y11" s="467"/>
      <c r="Z11" s="467"/>
      <c r="AA11" s="467"/>
      <c r="AB11" s="467"/>
      <c r="AC11" s="467"/>
      <c r="AD11" s="467"/>
      <c r="AE11" s="467"/>
      <c r="AF11" s="467"/>
      <c r="AG11" s="467"/>
      <c r="AH11" s="467"/>
      <c r="AI11" s="467"/>
      <c r="AJ11" s="467"/>
      <c r="AK11" s="467"/>
      <c r="AL11" s="491"/>
      <c r="AM11" s="337" t="s">
        <v>197</v>
      </c>
      <c r="AN11" s="338"/>
      <c r="AO11" s="338"/>
      <c r="AP11" s="338"/>
      <c r="AQ11" s="338"/>
      <c r="AR11" s="338"/>
      <c r="AS11" s="338"/>
      <c r="AT11" s="339"/>
      <c r="AU11" s="340" t="s">
        <v>72</v>
      </c>
      <c r="AV11" s="341"/>
      <c r="AW11" s="341"/>
      <c r="AX11" s="341"/>
      <c r="AY11" s="342" t="s">
        <v>198</v>
      </c>
      <c r="AZ11" s="343"/>
      <c r="BA11" s="343"/>
      <c r="BB11" s="343"/>
      <c r="BC11" s="343"/>
      <c r="BD11" s="343"/>
      <c r="BE11" s="343"/>
      <c r="BF11" s="343"/>
      <c r="BG11" s="343"/>
      <c r="BH11" s="343"/>
      <c r="BI11" s="343"/>
      <c r="BJ11" s="343"/>
      <c r="BK11" s="343"/>
      <c r="BL11" s="343"/>
      <c r="BM11" s="344"/>
      <c r="BN11" s="345">
        <v>0</v>
      </c>
      <c r="BO11" s="346"/>
      <c r="BP11" s="346"/>
      <c r="BQ11" s="346"/>
      <c r="BR11" s="346"/>
      <c r="BS11" s="346"/>
      <c r="BT11" s="346"/>
      <c r="BU11" s="347"/>
      <c r="BV11" s="345">
        <v>0</v>
      </c>
      <c r="BW11" s="346"/>
      <c r="BX11" s="346"/>
      <c r="BY11" s="346"/>
      <c r="BZ11" s="346"/>
      <c r="CA11" s="346"/>
      <c r="CB11" s="346"/>
      <c r="CC11" s="347"/>
      <c r="CD11" s="348" t="s">
        <v>201</v>
      </c>
      <c r="CE11" s="349"/>
      <c r="CF11" s="349"/>
      <c r="CG11" s="349"/>
      <c r="CH11" s="349"/>
      <c r="CI11" s="349"/>
      <c r="CJ11" s="349"/>
      <c r="CK11" s="349"/>
      <c r="CL11" s="349"/>
      <c r="CM11" s="349"/>
      <c r="CN11" s="349"/>
      <c r="CO11" s="349"/>
      <c r="CP11" s="349"/>
      <c r="CQ11" s="349"/>
      <c r="CR11" s="349"/>
      <c r="CS11" s="350"/>
      <c r="CT11" s="357" t="s">
        <v>202</v>
      </c>
      <c r="CU11" s="358"/>
      <c r="CV11" s="358"/>
      <c r="CW11" s="358"/>
      <c r="CX11" s="358"/>
      <c r="CY11" s="358"/>
      <c r="CZ11" s="358"/>
      <c r="DA11" s="359"/>
      <c r="DB11" s="357" t="s">
        <v>202</v>
      </c>
      <c r="DC11" s="358"/>
      <c r="DD11" s="358"/>
      <c r="DE11" s="358"/>
      <c r="DF11" s="358"/>
      <c r="DG11" s="358"/>
      <c r="DH11" s="358"/>
      <c r="DI11" s="359"/>
    </row>
    <row r="12" spans="1:119" ht="18.75" customHeight="1" x14ac:dyDescent="0.2">
      <c r="A12" s="2"/>
      <c r="B12" s="513" t="s">
        <v>203</v>
      </c>
      <c r="C12" s="514"/>
      <c r="D12" s="514"/>
      <c r="E12" s="514"/>
      <c r="F12" s="514"/>
      <c r="G12" s="514"/>
      <c r="H12" s="514"/>
      <c r="I12" s="514"/>
      <c r="J12" s="514"/>
      <c r="K12" s="515"/>
      <c r="L12" s="383" t="s">
        <v>205</v>
      </c>
      <c r="M12" s="384"/>
      <c r="N12" s="384"/>
      <c r="O12" s="384"/>
      <c r="P12" s="384"/>
      <c r="Q12" s="385"/>
      <c r="R12" s="386">
        <v>15505</v>
      </c>
      <c r="S12" s="387"/>
      <c r="T12" s="387"/>
      <c r="U12" s="387"/>
      <c r="V12" s="388"/>
      <c r="W12" s="389" t="s">
        <v>5</v>
      </c>
      <c r="X12" s="341"/>
      <c r="Y12" s="341"/>
      <c r="Z12" s="341"/>
      <c r="AA12" s="341"/>
      <c r="AB12" s="390"/>
      <c r="AC12" s="391" t="s">
        <v>107</v>
      </c>
      <c r="AD12" s="392"/>
      <c r="AE12" s="392"/>
      <c r="AF12" s="392"/>
      <c r="AG12" s="393"/>
      <c r="AH12" s="391" t="s">
        <v>206</v>
      </c>
      <c r="AI12" s="392"/>
      <c r="AJ12" s="392"/>
      <c r="AK12" s="392"/>
      <c r="AL12" s="394"/>
      <c r="AM12" s="337" t="s">
        <v>209</v>
      </c>
      <c r="AN12" s="338"/>
      <c r="AO12" s="338"/>
      <c r="AP12" s="338"/>
      <c r="AQ12" s="338"/>
      <c r="AR12" s="338"/>
      <c r="AS12" s="338"/>
      <c r="AT12" s="339"/>
      <c r="AU12" s="340" t="s">
        <v>72</v>
      </c>
      <c r="AV12" s="341"/>
      <c r="AW12" s="341"/>
      <c r="AX12" s="341"/>
      <c r="AY12" s="342" t="s">
        <v>211</v>
      </c>
      <c r="AZ12" s="343"/>
      <c r="BA12" s="343"/>
      <c r="BB12" s="343"/>
      <c r="BC12" s="343"/>
      <c r="BD12" s="343"/>
      <c r="BE12" s="343"/>
      <c r="BF12" s="343"/>
      <c r="BG12" s="343"/>
      <c r="BH12" s="343"/>
      <c r="BI12" s="343"/>
      <c r="BJ12" s="343"/>
      <c r="BK12" s="343"/>
      <c r="BL12" s="343"/>
      <c r="BM12" s="344"/>
      <c r="BN12" s="345">
        <v>0</v>
      </c>
      <c r="BO12" s="346"/>
      <c r="BP12" s="346"/>
      <c r="BQ12" s="346"/>
      <c r="BR12" s="346"/>
      <c r="BS12" s="346"/>
      <c r="BT12" s="346"/>
      <c r="BU12" s="347"/>
      <c r="BV12" s="345">
        <v>0</v>
      </c>
      <c r="BW12" s="346"/>
      <c r="BX12" s="346"/>
      <c r="BY12" s="346"/>
      <c r="BZ12" s="346"/>
      <c r="CA12" s="346"/>
      <c r="CB12" s="346"/>
      <c r="CC12" s="347"/>
      <c r="CD12" s="348" t="s">
        <v>213</v>
      </c>
      <c r="CE12" s="349"/>
      <c r="CF12" s="349"/>
      <c r="CG12" s="349"/>
      <c r="CH12" s="349"/>
      <c r="CI12" s="349"/>
      <c r="CJ12" s="349"/>
      <c r="CK12" s="349"/>
      <c r="CL12" s="349"/>
      <c r="CM12" s="349"/>
      <c r="CN12" s="349"/>
      <c r="CO12" s="349"/>
      <c r="CP12" s="349"/>
      <c r="CQ12" s="349"/>
      <c r="CR12" s="349"/>
      <c r="CS12" s="350"/>
      <c r="CT12" s="357" t="s">
        <v>202</v>
      </c>
      <c r="CU12" s="358"/>
      <c r="CV12" s="358"/>
      <c r="CW12" s="358"/>
      <c r="CX12" s="358"/>
      <c r="CY12" s="358"/>
      <c r="CZ12" s="358"/>
      <c r="DA12" s="359"/>
      <c r="DB12" s="357" t="s">
        <v>202</v>
      </c>
      <c r="DC12" s="358"/>
      <c r="DD12" s="358"/>
      <c r="DE12" s="358"/>
      <c r="DF12" s="358"/>
      <c r="DG12" s="358"/>
      <c r="DH12" s="358"/>
      <c r="DI12" s="359"/>
    </row>
    <row r="13" spans="1:119" ht="18.75" customHeight="1" x14ac:dyDescent="0.2">
      <c r="A13" s="2"/>
      <c r="B13" s="516"/>
      <c r="C13" s="517"/>
      <c r="D13" s="517"/>
      <c r="E13" s="517"/>
      <c r="F13" s="517"/>
      <c r="G13" s="517"/>
      <c r="H13" s="517"/>
      <c r="I13" s="517"/>
      <c r="J13" s="517"/>
      <c r="K13" s="518"/>
      <c r="L13" s="14"/>
      <c r="M13" s="376" t="s">
        <v>214</v>
      </c>
      <c r="N13" s="377"/>
      <c r="O13" s="377"/>
      <c r="P13" s="377"/>
      <c r="Q13" s="378"/>
      <c r="R13" s="379">
        <v>14603</v>
      </c>
      <c r="S13" s="380"/>
      <c r="T13" s="380"/>
      <c r="U13" s="380"/>
      <c r="V13" s="381"/>
      <c r="W13" s="503" t="s">
        <v>216</v>
      </c>
      <c r="X13" s="504"/>
      <c r="Y13" s="504"/>
      <c r="Z13" s="504"/>
      <c r="AA13" s="504"/>
      <c r="AB13" s="494"/>
      <c r="AC13" s="361">
        <v>515</v>
      </c>
      <c r="AD13" s="362"/>
      <c r="AE13" s="362"/>
      <c r="AF13" s="362"/>
      <c r="AG13" s="382"/>
      <c r="AH13" s="361">
        <v>611</v>
      </c>
      <c r="AI13" s="362"/>
      <c r="AJ13" s="362"/>
      <c r="AK13" s="362"/>
      <c r="AL13" s="363"/>
      <c r="AM13" s="337" t="s">
        <v>217</v>
      </c>
      <c r="AN13" s="338"/>
      <c r="AO13" s="338"/>
      <c r="AP13" s="338"/>
      <c r="AQ13" s="338"/>
      <c r="AR13" s="338"/>
      <c r="AS13" s="338"/>
      <c r="AT13" s="339"/>
      <c r="AU13" s="340" t="s">
        <v>168</v>
      </c>
      <c r="AV13" s="341"/>
      <c r="AW13" s="341"/>
      <c r="AX13" s="341"/>
      <c r="AY13" s="342" t="s">
        <v>219</v>
      </c>
      <c r="AZ13" s="343"/>
      <c r="BA13" s="343"/>
      <c r="BB13" s="343"/>
      <c r="BC13" s="343"/>
      <c r="BD13" s="343"/>
      <c r="BE13" s="343"/>
      <c r="BF13" s="343"/>
      <c r="BG13" s="343"/>
      <c r="BH13" s="343"/>
      <c r="BI13" s="343"/>
      <c r="BJ13" s="343"/>
      <c r="BK13" s="343"/>
      <c r="BL13" s="343"/>
      <c r="BM13" s="344"/>
      <c r="BN13" s="345">
        <v>551815</v>
      </c>
      <c r="BO13" s="346"/>
      <c r="BP13" s="346"/>
      <c r="BQ13" s="346"/>
      <c r="BR13" s="346"/>
      <c r="BS13" s="346"/>
      <c r="BT13" s="346"/>
      <c r="BU13" s="347"/>
      <c r="BV13" s="345">
        <v>470565</v>
      </c>
      <c r="BW13" s="346"/>
      <c r="BX13" s="346"/>
      <c r="BY13" s="346"/>
      <c r="BZ13" s="346"/>
      <c r="CA13" s="346"/>
      <c r="CB13" s="346"/>
      <c r="CC13" s="347"/>
      <c r="CD13" s="348" t="s">
        <v>221</v>
      </c>
      <c r="CE13" s="349"/>
      <c r="CF13" s="349"/>
      <c r="CG13" s="349"/>
      <c r="CH13" s="349"/>
      <c r="CI13" s="349"/>
      <c r="CJ13" s="349"/>
      <c r="CK13" s="349"/>
      <c r="CL13" s="349"/>
      <c r="CM13" s="349"/>
      <c r="CN13" s="349"/>
      <c r="CO13" s="349"/>
      <c r="CP13" s="349"/>
      <c r="CQ13" s="349"/>
      <c r="CR13" s="349"/>
      <c r="CS13" s="350"/>
      <c r="CT13" s="351">
        <v>0.3</v>
      </c>
      <c r="CU13" s="352"/>
      <c r="CV13" s="352"/>
      <c r="CW13" s="352"/>
      <c r="CX13" s="352"/>
      <c r="CY13" s="352"/>
      <c r="CZ13" s="352"/>
      <c r="DA13" s="353"/>
      <c r="DB13" s="351">
        <v>-0.5</v>
      </c>
      <c r="DC13" s="352"/>
      <c r="DD13" s="352"/>
      <c r="DE13" s="352"/>
      <c r="DF13" s="352"/>
      <c r="DG13" s="352"/>
      <c r="DH13" s="352"/>
      <c r="DI13" s="353"/>
    </row>
    <row r="14" spans="1:119" ht="18.75" customHeight="1" x14ac:dyDescent="0.2">
      <c r="A14" s="2"/>
      <c r="B14" s="516"/>
      <c r="C14" s="517"/>
      <c r="D14" s="517"/>
      <c r="E14" s="517"/>
      <c r="F14" s="517"/>
      <c r="G14" s="517"/>
      <c r="H14" s="517"/>
      <c r="I14" s="517"/>
      <c r="J14" s="517"/>
      <c r="K14" s="518"/>
      <c r="L14" s="401" t="s">
        <v>222</v>
      </c>
      <c r="M14" s="402"/>
      <c r="N14" s="402"/>
      <c r="O14" s="402"/>
      <c r="P14" s="402"/>
      <c r="Q14" s="403"/>
      <c r="R14" s="379">
        <v>15553</v>
      </c>
      <c r="S14" s="380"/>
      <c r="T14" s="380"/>
      <c r="U14" s="380"/>
      <c r="V14" s="381"/>
      <c r="W14" s="489"/>
      <c r="X14" s="490"/>
      <c r="Y14" s="490"/>
      <c r="Z14" s="490"/>
      <c r="AA14" s="490"/>
      <c r="AB14" s="480"/>
      <c r="AC14" s="404">
        <v>7.6</v>
      </c>
      <c r="AD14" s="405"/>
      <c r="AE14" s="405"/>
      <c r="AF14" s="405"/>
      <c r="AG14" s="406"/>
      <c r="AH14" s="404">
        <v>8.6</v>
      </c>
      <c r="AI14" s="405"/>
      <c r="AJ14" s="405"/>
      <c r="AK14" s="405"/>
      <c r="AL14" s="407"/>
      <c r="AM14" s="337"/>
      <c r="AN14" s="338"/>
      <c r="AO14" s="338"/>
      <c r="AP14" s="338"/>
      <c r="AQ14" s="338"/>
      <c r="AR14" s="338"/>
      <c r="AS14" s="338"/>
      <c r="AT14" s="339"/>
      <c r="AU14" s="340"/>
      <c r="AV14" s="341"/>
      <c r="AW14" s="341"/>
      <c r="AX14" s="341"/>
      <c r="AY14" s="342"/>
      <c r="AZ14" s="343"/>
      <c r="BA14" s="343"/>
      <c r="BB14" s="343"/>
      <c r="BC14" s="343"/>
      <c r="BD14" s="343"/>
      <c r="BE14" s="343"/>
      <c r="BF14" s="343"/>
      <c r="BG14" s="343"/>
      <c r="BH14" s="343"/>
      <c r="BI14" s="343"/>
      <c r="BJ14" s="343"/>
      <c r="BK14" s="343"/>
      <c r="BL14" s="343"/>
      <c r="BM14" s="344"/>
      <c r="BN14" s="345"/>
      <c r="BO14" s="346"/>
      <c r="BP14" s="346"/>
      <c r="BQ14" s="346"/>
      <c r="BR14" s="346"/>
      <c r="BS14" s="346"/>
      <c r="BT14" s="346"/>
      <c r="BU14" s="347"/>
      <c r="BV14" s="345"/>
      <c r="BW14" s="346"/>
      <c r="BX14" s="346"/>
      <c r="BY14" s="346"/>
      <c r="BZ14" s="346"/>
      <c r="CA14" s="346"/>
      <c r="CB14" s="346"/>
      <c r="CC14" s="347"/>
      <c r="CD14" s="395" t="s">
        <v>223</v>
      </c>
      <c r="CE14" s="396"/>
      <c r="CF14" s="396"/>
      <c r="CG14" s="396"/>
      <c r="CH14" s="396"/>
      <c r="CI14" s="396"/>
      <c r="CJ14" s="396"/>
      <c r="CK14" s="396"/>
      <c r="CL14" s="396"/>
      <c r="CM14" s="396"/>
      <c r="CN14" s="396"/>
      <c r="CO14" s="396"/>
      <c r="CP14" s="396"/>
      <c r="CQ14" s="396"/>
      <c r="CR14" s="396"/>
      <c r="CS14" s="397"/>
      <c r="CT14" s="398" t="s">
        <v>202</v>
      </c>
      <c r="CU14" s="399"/>
      <c r="CV14" s="399"/>
      <c r="CW14" s="399"/>
      <c r="CX14" s="399"/>
      <c r="CY14" s="399"/>
      <c r="CZ14" s="399"/>
      <c r="DA14" s="400"/>
      <c r="DB14" s="398" t="s">
        <v>202</v>
      </c>
      <c r="DC14" s="399"/>
      <c r="DD14" s="399"/>
      <c r="DE14" s="399"/>
      <c r="DF14" s="399"/>
      <c r="DG14" s="399"/>
      <c r="DH14" s="399"/>
      <c r="DI14" s="400"/>
    </row>
    <row r="15" spans="1:119" ht="18.75" customHeight="1" x14ac:dyDescent="0.2">
      <c r="A15" s="2"/>
      <c r="B15" s="516"/>
      <c r="C15" s="517"/>
      <c r="D15" s="517"/>
      <c r="E15" s="517"/>
      <c r="F15" s="517"/>
      <c r="G15" s="517"/>
      <c r="H15" s="517"/>
      <c r="I15" s="517"/>
      <c r="J15" s="517"/>
      <c r="K15" s="518"/>
      <c r="L15" s="14"/>
      <c r="M15" s="376" t="s">
        <v>214</v>
      </c>
      <c r="N15" s="377"/>
      <c r="O15" s="377"/>
      <c r="P15" s="377"/>
      <c r="Q15" s="378"/>
      <c r="R15" s="379">
        <v>14817</v>
      </c>
      <c r="S15" s="380"/>
      <c r="T15" s="380"/>
      <c r="U15" s="380"/>
      <c r="V15" s="381"/>
      <c r="W15" s="503" t="s">
        <v>7</v>
      </c>
      <c r="X15" s="504"/>
      <c r="Y15" s="504"/>
      <c r="Z15" s="504"/>
      <c r="AA15" s="504"/>
      <c r="AB15" s="494"/>
      <c r="AC15" s="361">
        <v>2168</v>
      </c>
      <c r="AD15" s="362"/>
      <c r="AE15" s="362"/>
      <c r="AF15" s="362"/>
      <c r="AG15" s="382"/>
      <c r="AH15" s="361">
        <v>2219</v>
      </c>
      <c r="AI15" s="362"/>
      <c r="AJ15" s="362"/>
      <c r="AK15" s="362"/>
      <c r="AL15" s="363"/>
      <c r="AM15" s="337"/>
      <c r="AN15" s="338"/>
      <c r="AO15" s="338"/>
      <c r="AP15" s="338"/>
      <c r="AQ15" s="338"/>
      <c r="AR15" s="338"/>
      <c r="AS15" s="338"/>
      <c r="AT15" s="339"/>
      <c r="AU15" s="340"/>
      <c r="AV15" s="341"/>
      <c r="AW15" s="341"/>
      <c r="AX15" s="341"/>
      <c r="AY15" s="325" t="s">
        <v>226</v>
      </c>
      <c r="AZ15" s="326"/>
      <c r="BA15" s="326"/>
      <c r="BB15" s="326"/>
      <c r="BC15" s="326"/>
      <c r="BD15" s="326"/>
      <c r="BE15" s="326"/>
      <c r="BF15" s="326"/>
      <c r="BG15" s="326"/>
      <c r="BH15" s="326"/>
      <c r="BI15" s="326"/>
      <c r="BJ15" s="326"/>
      <c r="BK15" s="326"/>
      <c r="BL15" s="326"/>
      <c r="BM15" s="327"/>
      <c r="BN15" s="328">
        <v>4151987</v>
      </c>
      <c r="BO15" s="329"/>
      <c r="BP15" s="329"/>
      <c r="BQ15" s="329"/>
      <c r="BR15" s="329"/>
      <c r="BS15" s="329"/>
      <c r="BT15" s="329"/>
      <c r="BU15" s="330"/>
      <c r="BV15" s="328">
        <v>3844523</v>
      </c>
      <c r="BW15" s="329"/>
      <c r="BX15" s="329"/>
      <c r="BY15" s="329"/>
      <c r="BZ15" s="329"/>
      <c r="CA15" s="329"/>
      <c r="CB15" s="329"/>
      <c r="CC15" s="330"/>
      <c r="CD15" s="331" t="s">
        <v>215</v>
      </c>
      <c r="CE15" s="332"/>
      <c r="CF15" s="332"/>
      <c r="CG15" s="332"/>
      <c r="CH15" s="332"/>
      <c r="CI15" s="332"/>
      <c r="CJ15" s="332"/>
      <c r="CK15" s="332"/>
      <c r="CL15" s="332"/>
      <c r="CM15" s="332"/>
      <c r="CN15" s="332"/>
      <c r="CO15" s="332"/>
      <c r="CP15" s="332"/>
      <c r="CQ15" s="332"/>
      <c r="CR15" s="332"/>
      <c r="CS15" s="333"/>
      <c r="CT15" s="28"/>
      <c r="CU15" s="31"/>
      <c r="CV15" s="31"/>
      <c r="CW15" s="31"/>
      <c r="CX15" s="31"/>
      <c r="CY15" s="31"/>
      <c r="CZ15" s="31"/>
      <c r="DA15" s="34"/>
      <c r="DB15" s="28"/>
      <c r="DC15" s="31"/>
      <c r="DD15" s="31"/>
      <c r="DE15" s="31"/>
      <c r="DF15" s="31"/>
      <c r="DG15" s="31"/>
      <c r="DH15" s="31"/>
      <c r="DI15" s="34"/>
    </row>
    <row r="16" spans="1:119" ht="18.75" customHeight="1" x14ac:dyDescent="0.2">
      <c r="A16" s="2"/>
      <c r="B16" s="516"/>
      <c r="C16" s="517"/>
      <c r="D16" s="517"/>
      <c r="E16" s="517"/>
      <c r="F16" s="517"/>
      <c r="G16" s="517"/>
      <c r="H16" s="517"/>
      <c r="I16" s="517"/>
      <c r="J16" s="517"/>
      <c r="K16" s="518"/>
      <c r="L16" s="401" t="s">
        <v>228</v>
      </c>
      <c r="M16" s="408"/>
      <c r="N16" s="408"/>
      <c r="O16" s="408"/>
      <c r="P16" s="408"/>
      <c r="Q16" s="409"/>
      <c r="R16" s="410" t="s">
        <v>230</v>
      </c>
      <c r="S16" s="411"/>
      <c r="T16" s="411"/>
      <c r="U16" s="411"/>
      <c r="V16" s="412"/>
      <c r="W16" s="489"/>
      <c r="X16" s="490"/>
      <c r="Y16" s="490"/>
      <c r="Z16" s="490"/>
      <c r="AA16" s="490"/>
      <c r="AB16" s="480"/>
      <c r="AC16" s="404">
        <v>32</v>
      </c>
      <c r="AD16" s="405"/>
      <c r="AE16" s="405"/>
      <c r="AF16" s="405"/>
      <c r="AG16" s="406"/>
      <c r="AH16" s="404">
        <v>31.2</v>
      </c>
      <c r="AI16" s="405"/>
      <c r="AJ16" s="405"/>
      <c r="AK16" s="405"/>
      <c r="AL16" s="407"/>
      <c r="AM16" s="337"/>
      <c r="AN16" s="338"/>
      <c r="AO16" s="338"/>
      <c r="AP16" s="338"/>
      <c r="AQ16" s="338"/>
      <c r="AR16" s="338"/>
      <c r="AS16" s="338"/>
      <c r="AT16" s="339"/>
      <c r="AU16" s="340"/>
      <c r="AV16" s="341"/>
      <c r="AW16" s="341"/>
      <c r="AX16" s="341"/>
      <c r="AY16" s="342" t="s">
        <v>104</v>
      </c>
      <c r="AZ16" s="343"/>
      <c r="BA16" s="343"/>
      <c r="BB16" s="343"/>
      <c r="BC16" s="343"/>
      <c r="BD16" s="343"/>
      <c r="BE16" s="343"/>
      <c r="BF16" s="343"/>
      <c r="BG16" s="343"/>
      <c r="BH16" s="343"/>
      <c r="BI16" s="343"/>
      <c r="BJ16" s="343"/>
      <c r="BK16" s="343"/>
      <c r="BL16" s="343"/>
      <c r="BM16" s="344"/>
      <c r="BN16" s="345">
        <v>3681066</v>
      </c>
      <c r="BO16" s="346"/>
      <c r="BP16" s="346"/>
      <c r="BQ16" s="346"/>
      <c r="BR16" s="346"/>
      <c r="BS16" s="346"/>
      <c r="BT16" s="346"/>
      <c r="BU16" s="347"/>
      <c r="BV16" s="345">
        <v>3681502</v>
      </c>
      <c r="BW16" s="346"/>
      <c r="BX16" s="346"/>
      <c r="BY16" s="346"/>
      <c r="BZ16" s="346"/>
      <c r="CA16" s="346"/>
      <c r="CB16" s="346"/>
      <c r="CC16" s="347"/>
      <c r="CD16" s="21"/>
      <c r="CE16" s="522"/>
      <c r="CF16" s="522"/>
      <c r="CG16" s="522"/>
      <c r="CH16" s="522"/>
      <c r="CI16" s="522"/>
      <c r="CJ16" s="522"/>
      <c r="CK16" s="522"/>
      <c r="CL16" s="522"/>
      <c r="CM16" s="522"/>
      <c r="CN16" s="522"/>
      <c r="CO16" s="522"/>
      <c r="CP16" s="522"/>
      <c r="CQ16" s="522"/>
      <c r="CR16" s="522"/>
      <c r="CS16" s="523"/>
      <c r="CT16" s="351"/>
      <c r="CU16" s="352"/>
      <c r="CV16" s="352"/>
      <c r="CW16" s="352"/>
      <c r="CX16" s="352"/>
      <c r="CY16" s="352"/>
      <c r="CZ16" s="352"/>
      <c r="DA16" s="353"/>
      <c r="DB16" s="351"/>
      <c r="DC16" s="352"/>
      <c r="DD16" s="352"/>
      <c r="DE16" s="352"/>
      <c r="DF16" s="352"/>
      <c r="DG16" s="352"/>
      <c r="DH16" s="352"/>
      <c r="DI16" s="353"/>
    </row>
    <row r="17" spans="1:113" ht="18.75" customHeight="1" x14ac:dyDescent="0.2">
      <c r="A17" s="2"/>
      <c r="B17" s="519"/>
      <c r="C17" s="520"/>
      <c r="D17" s="520"/>
      <c r="E17" s="520"/>
      <c r="F17" s="520"/>
      <c r="G17" s="520"/>
      <c r="H17" s="520"/>
      <c r="I17" s="520"/>
      <c r="J17" s="520"/>
      <c r="K17" s="521"/>
      <c r="L17" s="15"/>
      <c r="M17" s="413" t="s">
        <v>98</v>
      </c>
      <c r="N17" s="414"/>
      <c r="O17" s="414"/>
      <c r="P17" s="414"/>
      <c r="Q17" s="415"/>
      <c r="R17" s="410" t="s">
        <v>234</v>
      </c>
      <c r="S17" s="411"/>
      <c r="T17" s="411"/>
      <c r="U17" s="411"/>
      <c r="V17" s="412"/>
      <c r="W17" s="503" t="s">
        <v>90</v>
      </c>
      <c r="X17" s="504"/>
      <c r="Y17" s="504"/>
      <c r="Z17" s="504"/>
      <c r="AA17" s="504"/>
      <c r="AB17" s="494"/>
      <c r="AC17" s="361">
        <v>4091</v>
      </c>
      <c r="AD17" s="362"/>
      <c r="AE17" s="362"/>
      <c r="AF17" s="362"/>
      <c r="AG17" s="382"/>
      <c r="AH17" s="361">
        <v>4273</v>
      </c>
      <c r="AI17" s="362"/>
      <c r="AJ17" s="362"/>
      <c r="AK17" s="362"/>
      <c r="AL17" s="363"/>
      <c r="AM17" s="337"/>
      <c r="AN17" s="338"/>
      <c r="AO17" s="338"/>
      <c r="AP17" s="338"/>
      <c r="AQ17" s="338"/>
      <c r="AR17" s="338"/>
      <c r="AS17" s="338"/>
      <c r="AT17" s="339"/>
      <c r="AU17" s="340"/>
      <c r="AV17" s="341"/>
      <c r="AW17" s="341"/>
      <c r="AX17" s="341"/>
      <c r="AY17" s="342" t="s">
        <v>236</v>
      </c>
      <c r="AZ17" s="343"/>
      <c r="BA17" s="343"/>
      <c r="BB17" s="343"/>
      <c r="BC17" s="343"/>
      <c r="BD17" s="343"/>
      <c r="BE17" s="343"/>
      <c r="BF17" s="343"/>
      <c r="BG17" s="343"/>
      <c r="BH17" s="343"/>
      <c r="BI17" s="343"/>
      <c r="BJ17" s="343"/>
      <c r="BK17" s="343"/>
      <c r="BL17" s="343"/>
      <c r="BM17" s="344"/>
      <c r="BN17" s="345">
        <v>5408624</v>
      </c>
      <c r="BO17" s="346"/>
      <c r="BP17" s="346"/>
      <c r="BQ17" s="346"/>
      <c r="BR17" s="346"/>
      <c r="BS17" s="346"/>
      <c r="BT17" s="346"/>
      <c r="BU17" s="347"/>
      <c r="BV17" s="345">
        <v>5000898</v>
      </c>
      <c r="BW17" s="346"/>
      <c r="BX17" s="346"/>
      <c r="BY17" s="346"/>
      <c r="BZ17" s="346"/>
      <c r="CA17" s="346"/>
      <c r="CB17" s="346"/>
      <c r="CC17" s="347"/>
      <c r="CD17" s="21"/>
      <c r="CE17" s="522"/>
      <c r="CF17" s="522"/>
      <c r="CG17" s="522"/>
      <c r="CH17" s="522"/>
      <c r="CI17" s="522"/>
      <c r="CJ17" s="522"/>
      <c r="CK17" s="522"/>
      <c r="CL17" s="522"/>
      <c r="CM17" s="522"/>
      <c r="CN17" s="522"/>
      <c r="CO17" s="522"/>
      <c r="CP17" s="522"/>
      <c r="CQ17" s="522"/>
      <c r="CR17" s="522"/>
      <c r="CS17" s="523"/>
      <c r="CT17" s="351"/>
      <c r="CU17" s="352"/>
      <c r="CV17" s="352"/>
      <c r="CW17" s="352"/>
      <c r="CX17" s="352"/>
      <c r="CY17" s="352"/>
      <c r="CZ17" s="352"/>
      <c r="DA17" s="353"/>
      <c r="DB17" s="351"/>
      <c r="DC17" s="352"/>
      <c r="DD17" s="352"/>
      <c r="DE17" s="352"/>
      <c r="DF17" s="352"/>
      <c r="DG17" s="352"/>
      <c r="DH17" s="352"/>
      <c r="DI17" s="353"/>
    </row>
    <row r="18" spans="1:113" ht="18.75" customHeight="1" x14ac:dyDescent="0.2">
      <c r="A18" s="2"/>
      <c r="B18" s="416" t="s">
        <v>237</v>
      </c>
      <c r="C18" s="417"/>
      <c r="D18" s="417"/>
      <c r="E18" s="418"/>
      <c r="F18" s="418"/>
      <c r="G18" s="418"/>
      <c r="H18" s="418"/>
      <c r="I18" s="418"/>
      <c r="J18" s="418"/>
      <c r="K18" s="418"/>
      <c r="L18" s="419">
        <v>13.86</v>
      </c>
      <c r="M18" s="419"/>
      <c r="N18" s="419"/>
      <c r="O18" s="419"/>
      <c r="P18" s="419"/>
      <c r="Q18" s="419"/>
      <c r="R18" s="420"/>
      <c r="S18" s="420"/>
      <c r="T18" s="420"/>
      <c r="U18" s="420"/>
      <c r="V18" s="421"/>
      <c r="W18" s="435"/>
      <c r="X18" s="436"/>
      <c r="Y18" s="436"/>
      <c r="Z18" s="436"/>
      <c r="AA18" s="436"/>
      <c r="AB18" s="497"/>
      <c r="AC18" s="422">
        <v>60.4</v>
      </c>
      <c r="AD18" s="423"/>
      <c r="AE18" s="423"/>
      <c r="AF18" s="423"/>
      <c r="AG18" s="424"/>
      <c r="AH18" s="422">
        <v>60.2</v>
      </c>
      <c r="AI18" s="423"/>
      <c r="AJ18" s="423"/>
      <c r="AK18" s="423"/>
      <c r="AL18" s="425"/>
      <c r="AM18" s="337"/>
      <c r="AN18" s="338"/>
      <c r="AO18" s="338"/>
      <c r="AP18" s="338"/>
      <c r="AQ18" s="338"/>
      <c r="AR18" s="338"/>
      <c r="AS18" s="338"/>
      <c r="AT18" s="339"/>
      <c r="AU18" s="340"/>
      <c r="AV18" s="341"/>
      <c r="AW18" s="341"/>
      <c r="AX18" s="341"/>
      <c r="AY18" s="342" t="s">
        <v>238</v>
      </c>
      <c r="AZ18" s="343"/>
      <c r="BA18" s="343"/>
      <c r="BB18" s="343"/>
      <c r="BC18" s="343"/>
      <c r="BD18" s="343"/>
      <c r="BE18" s="343"/>
      <c r="BF18" s="343"/>
      <c r="BG18" s="343"/>
      <c r="BH18" s="343"/>
      <c r="BI18" s="343"/>
      <c r="BJ18" s="343"/>
      <c r="BK18" s="343"/>
      <c r="BL18" s="343"/>
      <c r="BM18" s="344"/>
      <c r="BN18" s="345">
        <v>4687633</v>
      </c>
      <c r="BO18" s="346"/>
      <c r="BP18" s="346"/>
      <c r="BQ18" s="346"/>
      <c r="BR18" s="346"/>
      <c r="BS18" s="346"/>
      <c r="BT18" s="346"/>
      <c r="BU18" s="347"/>
      <c r="BV18" s="345">
        <v>4538507</v>
      </c>
      <c r="BW18" s="346"/>
      <c r="BX18" s="346"/>
      <c r="BY18" s="346"/>
      <c r="BZ18" s="346"/>
      <c r="CA18" s="346"/>
      <c r="CB18" s="346"/>
      <c r="CC18" s="347"/>
      <c r="CD18" s="21"/>
      <c r="CE18" s="522"/>
      <c r="CF18" s="522"/>
      <c r="CG18" s="522"/>
      <c r="CH18" s="522"/>
      <c r="CI18" s="522"/>
      <c r="CJ18" s="522"/>
      <c r="CK18" s="522"/>
      <c r="CL18" s="522"/>
      <c r="CM18" s="522"/>
      <c r="CN18" s="522"/>
      <c r="CO18" s="522"/>
      <c r="CP18" s="522"/>
      <c r="CQ18" s="522"/>
      <c r="CR18" s="522"/>
      <c r="CS18" s="523"/>
      <c r="CT18" s="351"/>
      <c r="CU18" s="352"/>
      <c r="CV18" s="352"/>
      <c r="CW18" s="352"/>
      <c r="CX18" s="352"/>
      <c r="CY18" s="352"/>
      <c r="CZ18" s="352"/>
      <c r="DA18" s="353"/>
      <c r="DB18" s="351"/>
      <c r="DC18" s="352"/>
      <c r="DD18" s="352"/>
      <c r="DE18" s="352"/>
      <c r="DF18" s="352"/>
      <c r="DG18" s="352"/>
      <c r="DH18" s="352"/>
      <c r="DI18" s="353"/>
    </row>
    <row r="19" spans="1:113" ht="18.75" customHeight="1" x14ac:dyDescent="0.2">
      <c r="A19" s="2"/>
      <c r="B19" s="416" t="s">
        <v>68</v>
      </c>
      <c r="C19" s="417"/>
      <c r="D19" s="417"/>
      <c r="E19" s="418"/>
      <c r="F19" s="418"/>
      <c r="G19" s="418"/>
      <c r="H19" s="418"/>
      <c r="I19" s="418"/>
      <c r="J19" s="418"/>
      <c r="K19" s="418"/>
      <c r="L19" s="426">
        <v>1100</v>
      </c>
      <c r="M19" s="426"/>
      <c r="N19" s="426"/>
      <c r="O19" s="426"/>
      <c r="P19" s="426"/>
      <c r="Q19" s="426"/>
      <c r="R19" s="427"/>
      <c r="S19" s="427"/>
      <c r="T19" s="427"/>
      <c r="U19" s="427"/>
      <c r="V19" s="428"/>
      <c r="W19" s="322"/>
      <c r="X19" s="323"/>
      <c r="Y19" s="323"/>
      <c r="Z19" s="323"/>
      <c r="AA19" s="323"/>
      <c r="AB19" s="323"/>
      <c r="AC19" s="437"/>
      <c r="AD19" s="437"/>
      <c r="AE19" s="437"/>
      <c r="AF19" s="437"/>
      <c r="AG19" s="437"/>
      <c r="AH19" s="437"/>
      <c r="AI19" s="437"/>
      <c r="AJ19" s="437"/>
      <c r="AK19" s="437"/>
      <c r="AL19" s="438"/>
      <c r="AM19" s="337"/>
      <c r="AN19" s="338"/>
      <c r="AO19" s="338"/>
      <c r="AP19" s="338"/>
      <c r="AQ19" s="338"/>
      <c r="AR19" s="338"/>
      <c r="AS19" s="338"/>
      <c r="AT19" s="339"/>
      <c r="AU19" s="340"/>
      <c r="AV19" s="341"/>
      <c r="AW19" s="341"/>
      <c r="AX19" s="341"/>
      <c r="AY19" s="342" t="s">
        <v>239</v>
      </c>
      <c r="AZ19" s="343"/>
      <c r="BA19" s="343"/>
      <c r="BB19" s="343"/>
      <c r="BC19" s="343"/>
      <c r="BD19" s="343"/>
      <c r="BE19" s="343"/>
      <c r="BF19" s="343"/>
      <c r="BG19" s="343"/>
      <c r="BH19" s="343"/>
      <c r="BI19" s="343"/>
      <c r="BJ19" s="343"/>
      <c r="BK19" s="343"/>
      <c r="BL19" s="343"/>
      <c r="BM19" s="344"/>
      <c r="BN19" s="345">
        <v>6672220</v>
      </c>
      <c r="BO19" s="346"/>
      <c r="BP19" s="346"/>
      <c r="BQ19" s="346"/>
      <c r="BR19" s="346"/>
      <c r="BS19" s="346"/>
      <c r="BT19" s="346"/>
      <c r="BU19" s="347"/>
      <c r="BV19" s="345">
        <v>6363845</v>
      </c>
      <c r="BW19" s="346"/>
      <c r="BX19" s="346"/>
      <c r="BY19" s="346"/>
      <c r="BZ19" s="346"/>
      <c r="CA19" s="346"/>
      <c r="CB19" s="346"/>
      <c r="CC19" s="347"/>
      <c r="CD19" s="21"/>
      <c r="CE19" s="522"/>
      <c r="CF19" s="522"/>
      <c r="CG19" s="522"/>
      <c r="CH19" s="522"/>
      <c r="CI19" s="522"/>
      <c r="CJ19" s="522"/>
      <c r="CK19" s="522"/>
      <c r="CL19" s="522"/>
      <c r="CM19" s="522"/>
      <c r="CN19" s="522"/>
      <c r="CO19" s="522"/>
      <c r="CP19" s="522"/>
      <c r="CQ19" s="522"/>
      <c r="CR19" s="522"/>
      <c r="CS19" s="523"/>
      <c r="CT19" s="351"/>
      <c r="CU19" s="352"/>
      <c r="CV19" s="352"/>
      <c r="CW19" s="352"/>
      <c r="CX19" s="352"/>
      <c r="CY19" s="352"/>
      <c r="CZ19" s="352"/>
      <c r="DA19" s="353"/>
      <c r="DB19" s="351"/>
      <c r="DC19" s="352"/>
      <c r="DD19" s="352"/>
      <c r="DE19" s="352"/>
      <c r="DF19" s="352"/>
      <c r="DG19" s="352"/>
      <c r="DH19" s="352"/>
      <c r="DI19" s="353"/>
    </row>
    <row r="20" spans="1:113" ht="18.75" customHeight="1" x14ac:dyDescent="0.2">
      <c r="A20" s="2"/>
      <c r="B20" s="416" t="s">
        <v>242</v>
      </c>
      <c r="C20" s="417"/>
      <c r="D20" s="417"/>
      <c r="E20" s="418"/>
      <c r="F20" s="418"/>
      <c r="G20" s="418"/>
      <c r="H20" s="418"/>
      <c r="I20" s="418"/>
      <c r="J20" s="418"/>
      <c r="K20" s="418"/>
      <c r="L20" s="426">
        <v>6322</v>
      </c>
      <c r="M20" s="426"/>
      <c r="N20" s="426"/>
      <c r="O20" s="426"/>
      <c r="P20" s="426"/>
      <c r="Q20" s="426"/>
      <c r="R20" s="427"/>
      <c r="S20" s="427"/>
      <c r="T20" s="427"/>
      <c r="U20" s="427"/>
      <c r="V20" s="428"/>
      <c r="W20" s="435"/>
      <c r="X20" s="436"/>
      <c r="Y20" s="436"/>
      <c r="Z20" s="436"/>
      <c r="AA20" s="436"/>
      <c r="AB20" s="436"/>
      <c r="AC20" s="429"/>
      <c r="AD20" s="429"/>
      <c r="AE20" s="429"/>
      <c r="AF20" s="429"/>
      <c r="AG20" s="429"/>
      <c r="AH20" s="429"/>
      <c r="AI20" s="429"/>
      <c r="AJ20" s="429"/>
      <c r="AK20" s="429"/>
      <c r="AL20" s="430"/>
      <c r="AM20" s="431"/>
      <c r="AN20" s="365"/>
      <c r="AO20" s="365"/>
      <c r="AP20" s="365"/>
      <c r="AQ20" s="365"/>
      <c r="AR20" s="365"/>
      <c r="AS20" s="365"/>
      <c r="AT20" s="366"/>
      <c r="AU20" s="432"/>
      <c r="AV20" s="433"/>
      <c r="AW20" s="433"/>
      <c r="AX20" s="434"/>
      <c r="AY20" s="342"/>
      <c r="AZ20" s="343"/>
      <c r="BA20" s="343"/>
      <c r="BB20" s="343"/>
      <c r="BC20" s="343"/>
      <c r="BD20" s="343"/>
      <c r="BE20" s="343"/>
      <c r="BF20" s="343"/>
      <c r="BG20" s="343"/>
      <c r="BH20" s="343"/>
      <c r="BI20" s="343"/>
      <c r="BJ20" s="343"/>
      <c r="BK20" s="343"/>
      <c r="BL20" s="343"/>
      <c r="BM20" s="344"/>
      <c r="BN20" s="345"/>
      <c r="BO20" s="346"/>
      <c r="BP20" s="346"/>
      <c r="BQ20" s="346"/>
      <c r="BR20" s="346"/>
      <c r="BS20" s="346"/>
      <c r="BT20" s="346"/>
      <c r="BU20" s="347"/>
      <c r="BV20" s="345"/>
      <c r="BW20" s="346"/>
      <c r="BX20" s="346"/>
      <c r="BY20" s="346"/>
      <c r="BZ20" s="346"/>
      <c r="CA20" s="346"/>
      <c r="CB20" s="346"/>
      <c r="CC20" s="347"/>
      <c r="CD20" s="21"/>
      <c r="CE20" s="522"/>
      <c r="CF20" s="522"/>
      <c r="CG20" s="522"/>
      <c r="CH20" s="522"/>
      <c r="CI20" s="522"/>
      <c r="CJ20" s="522"/>
      <c r="CK20" s="522"/>
      <c r="CL20" s="522"/>
      <c r="CM20" s="522"/>
      <c r="CN20" s="522"/>
      <c r="CO20" s="522"/>
      <c r="CP20" s="522"/>
      <c r="CQ20" s="522"/>
      <c r="CR20" s="522"/>
      <c r="CS20" s="523"/>
      <c r="CT20" s="351"/>
      <c r="CU20" s="352"/>
      <c r="CV20" s="352"/>
      <c r="CW20" s="352"/>
      <c r="CX20" s="352"/>
      <c r="CY20" s="352"/>
      <c r="CZ20" s="352"/>
      <c r="DA20" s="353"/>
      <c r="DB20" s="351"/>
      <c r="DC20" s="352"/>
      <c r="DD20" s="352"/>
      <c r="DE20" s="352"/>
      <c r="DF20" s="352"/>
      <c r="DG20" s="352"/>
      <c r="DH20" s="352"/>
      <c r="DI20" s="353"/>
    </row>
    <row r="21" spans="1:113" ht="18.75" customHeight="1" x14ac:dyDescent="0.2">
      <c r="A21" s="2"/>
      <c r="B21" s="439" t="s">
        <v>244</v>
      </c>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1"/>
      <c r="AY21" s="442"/>
      <c r="AZ21" s="443"/>
      <c r="BA21" s="443"/>
      <c r="BB21" s="443"/>
      <c r="BC21" s="443"/>
      <c r="BD21" s="443"/>
      <c r="BE21" s="443"/>
      <c r="BF21" s="443"/>
      <c r="BG21" s="443"/>
      <c r="BH21" s="443"/>
      <c r="BI21" s="443"/>
      <c r="BJ21" s="443"/>
      <c r="BK21" s="443"/>
      <c r="BL21" s="443"/>
      <c r="BM21" s="444"/>
      <c r="BN21" s="445"/>
      <c r="BO21" s="446"/>
      <c r="BP21" s="446"/>
      <c r="BQ21" s="446"/>
      <c r="BR21" s="446"/>
      <c r="BS21" s="446"/>
      <c r="BT21" s="446"/>
      <c r="BU21" s="447"/>
      <c r="BV21" s="445"/>
      <c r="BW21" s="446"/>
      <c r="BX21" s="446"/>
      <c r="BY21" s="446"/>
      <c r="BZ21" s="446"/>
      <c r="CA21" s="446"/>
      <c r="CB21" s="446"/>
      <c r="CC21" s="447"/>
      <c r="CD21" s="21"/>
      <c r="CE21" s="522"/>
      <c r="CF21" s="522"/>
      <c r="CG21" s="522"/>
      <c r="CH21" s="522"/>
      <c r="CI21" s="522"/>
      <c r="CJ21" s="522"/>
      <c r="CK21" s="522"/>
      <c r="CL21" s="522"/>
      <c r="CM21" s="522"/>
      <c r="CN21" s="522"/>
      <c r="CO21" s="522"/>
      <c r="CP21" s="522"/>
      <c r="CQ21" s="522"/>
      <c r="CR21" s="522"/>
      <c r="CS21" s="523"/>
      <c r="CT21" s="351"/>
      <c r="CU21" s="352"/>
      <c r="CV21" s="352"/>
      <c r="CW21" s="352"/>
      <c r="CX21" s="352"/>
      <c r="CY21" s="352"/>
      <c r="CZ21" s="352"/>
      <c r="DA21" s="353"/>
      <c r="DB21" s="351"/>
      <c r="DC21" s="352"/>
      <c r="DD21" s="352"/>
      <c r="DE21" s="352"/>
      <c r="DF21" s="352"/>
      <c r="DG21" s="352"/>
      <c r="DH21" s="352"/>
      <c r="DI21" s="353"/>
    </row>
    <row r="22" spans="1:113" ht="18.75" customHeight="1" x14ac:dyDescent="0.2">
      <c r="A22" s="2"/>
      <c r="B22" s="457" t="s">
        <v>145</v>
      </c>
      <c r="C22" s="458"/>
      <c r="D22" s="459"/>
      <c r="E22" s="499" t="s">
        <v>5</v>
      </c>
      <c r="F22" s="504"/>
      <c r="G22" s="504"/>
      <c r="H22" s="504"/>
      <c r="I22" s="504"/>
      <c r="J22" s="504"/>
      <c r="K22" s="494"/>
      <c r="L22" s="499" t="s">
        <v>245</v>
      </c>
      <c r="M22" s="504"/>
      <c r="N22" s="504"/>
      <c r="O22" s="504"/>
      <c r="P22" s="494"/>
      <c r="Q22" s="524" t="s">
        <v>246</v>
      </c>
      <c r="R22" s="525"/>
      <c r="S22" s="525"/>
      <c r="T22" s="525"/>
      <c r="U22" s="525"/>
      <c r="V22" s="526"/>
      <c r="W22" s="538" t="s">
        <v>248</v>
      </c>
      <c r="X22" s="458"/>
      <c r="Y22" s="459"/>
      <c r="Z22" s="499" t="s">
        <v>5</v>
      </c>
      <c r="AA22" s="504"/>
      <c r="AB22" s="504"/>
      <c r="AC22" s="504"/>
      <c r="AD22" s="504"/>
      <c r="AE22" s="504"/>
      <c r="AF22" s="504"/>
      <c r="AG22" s="494"/>
      <c r="AH22" s="530" t="s">
        <v>185</v>
      </c>
      <c r="AI22" s="504"/>
      <c r="AJ22" s="504"/>
      <c r="AK22" s="504"/>
      <c r="AL22" s="494"/>
      <c r="AM22" s="530" t="s">
        <v>249</v>
      </c>
      <c r="AN22" s="531"/>
      <c r="AO22" s="531"/>
      <c r="AP22" s="531"/>
      <c r="AQ22" s="531"/>
      <c r="AR22" s="532"/>
      <c r="AS22" s="524" t="s">
        <v>246</v>
      </c>
      <c r="AT22" s="525"/>
      <c r="AU22" s="525"/>
      <c r="AV22" s="525"/>
      <c r="AW22" s="525"/>
      <c r="AX22" s="536"/>
      <c r="AY22" s="325" t="s">
        <v>250</v>
      </c>
      <c r="AZ22" s="326"/>
      <c r="BA22" s="326"/>
      <c r="BB22" s="326"/>
      <c r="BC22" s="326"/>
      <c r="BD22" s="326"/>
      <c r="BE22" s="326"/>
      <c r="BF22" s="326"/>
      <c r="BG22" s="326"/>
      <c r="BH22" s="326"/>
      <c r="BI22" s="326"/>
      <c r="BJ22" s="326"/>
      <c r="BK22" s="326"/>
      <c r="BL22" s="326"/>
      <c r="BM22" s="327"/>
      <c r="BN22" s="328">
        <v>3517357</v>
      </c>
      <c r="BO22" s="329"/>
      <c r="BP22" s="329"/>
      <c r="BQ22" s="329"/>
      <c r="BR22" s="329"/>
      <c r="BS22" s="329"/>
      <c r="BT22" s="329"/>
      <c r="BU22" s="330"/>
      <c r="BV22" s="328">
        <v>3656018</v>
      </c>
      <c r="BW22" s="329"/>
      <c r="BX22" s="329"/>
      <c r="BY22" s="329"/>
      <c r="BZ22" s="329"/>
      <c r="CA22" s="329"/>
      <c r="CB22" s="329"/>
      <c r="CC22" s="330"/>
      <c r="CD22" s="21"/>
      <c r="CE22" s="522"/>
      <c r="CF22" s="522"/>
      <c r="CG22" s="522"/>
      <c r="CH22" s="522"/>
      <c r="CI22" s="522"/>
      <c r="CJ22" s="522"/>
      <c r="CK22" s="522"/>
      <c r="CL22" s="522"/>
      <c r="CM22" s="522"/>
      <c r="CN22" s="522"/>
      <c r="CO22" s="522"/>
      <c r="CP22" s="522"/>
      <c r="CQ22" s="522"/>
      <c r="CR22" s="522"/>
      <c r="CS22" s="523"/>
      <c r="CT22" s="351"/>
      <c r="CU22" s="352"/>
      <c r="CV22" s="352"/>
      <c r="CW22" s="352"/>
      <c r="CX22" s="352"/>
      <c r="CY22" s="352"/>
      <c r="CZ22" s="352"/>
      <c r="DA22" s="353"/>
      <c r="DB22" s="351"/>
      <c r="DC22" s="352"/>
      <c r="DD22" s="352"/>
      <c r="DE22" s="352"/>
      <c r="DF22" s="352"/>
      <c r="DG22" s="352"/>
      <c r="DH22" s="352"/>
      <c r="DI22" s="353"/>
    </row>
    <row r="23" spans="1:113" ht="18.75" customHeight="1" x14ac:dyDescent="0.2">
      <c r="A23" s="2"/>
      <c r="B23" s="460"/>
      <c r="C23" s="461"/>
      <c r="D23" s="462"/>
      <c r="E23" s="486"/>
      <c r="F23" s="490"/>
      <c r="G23" s="490"/>
      <c r="H23" s="490"/>
      <c r="I23" s="490"/>
      <c r="J23" s="490"/>
      <c r="K23" s="480"/>
      <c r="L23" s="486"/>
      <c r="M23" s="490"/>
      <c r="N23" s="490"/>
      <c r="O23" s="490"/>
      <c r="P23" s="480"/>
      <c r="Q23" s="527"/>
      <c r="R23" s="528"/>
      <c r="S23" s="528"/>
      <c r="T23" s="528"/>
      <c r="U23" s="528"/>
      <c r="V23" s="529"/>
      <c r="W23" s="539"/>
      <c r="X23" s="461"/>
      <c r="Y23" s="462"/>
      <c r="Z23" s="486"/>
      <c r="AA23" s="490"/>
      <c r="AB23" s="490"/>
      <c r="AC23" s="490"/>
      <c r="AD23" s="490"/>
      <c r="AE23" s="490"/>
      <c r="AF23" s="490"/>
      <c r="AG23" s="480"/>
      <c r="AH23" s="486"/>
      <c r="AI23" s="490"/>
      <c r="AJ23" s="490"/>
      <c r="AK23" s="490"/>
      <c r="AL23" s="480"/>
      <c r="AM23" s="533"/>
      <c r="AN23" s="534"/>
      <c r="AO23" s="534"/>
      <c r="AP23" s="534"/>
      <c r="AQ23" s="534"/>
      <c r="AR23" s="535"/>
      <c r="AS23" s="527"/>
      <c r="AT23" s="528"/>
      <c r="AU23" s="528"/>
      <c r="AV23" s="528"/>
      <c r="AW23" s="528"/>
      <c r="AX23" s="537"/>
      <c r="AY23" s="342" t="s">
        <v>253</v>
      </c>
      <c r="AZ23" s="343"/>
      <c r="BA23" s="343"/>
      <c r="BB23" s="343"/>
      <c r="BC23" s="343"/>
      <c r="BD23" s="343"/>
      <c r="BE23" s="343"/>
      <c r="BF23" s="343"/>
      <c r="BG23" s="343"/>
      <c r="BH23" s="343"/>
      <c r="BI23" s="343"/>
      <c r="BJ23" s="343"/>
      <c r="BK23" s="343"/>
      <c r="BL23" s="343"/>
      <c r="BM23" s="344"/>
      <c r="BN23" s="345">
        <v>2057267</v>
      </c>
      <c r="BO23" s="346"/>
      <c r="BP23" s="346"/>
      <c r="BQ23" s="346"/>
      <c r="BR23" s="346"/>
      <c r="BS23" s="346"/>
      <c r="BT23" s="346"/>
      <c r="BU23" s="347"/>
      <c r="BV23" s="345">
        <v>2338926</v>
      </c>
      <c r="BW23" s="346"/>
      <c r="BX23" s="346"/>
      <c r="BY23" s="346"/>
      <c r="BZ23" s="346"/>
      <c r="CA23" s="346"/>
      <c r="CB23" s="346"/>
      <c r="CC23" s="347"/>
      <c r="CD23" s="21"/>
      <c r="CE23" s="522"/>
      <c r="CF23" s="522"/>
      <c r="CG23" s="522"/>
      <c r="CH23" s="522"/>
      <c r="CI23" s="522"/>
      <c r="CJ23" s="522"/>
      <c r="CK23" s="522"/>
      <c r="CL23" s="522"/>
      <c r="CM23" s="522"/>
      <c r="CN23" s="522"/>
      <c r="CO23" s="522"/>
      <c r="CP23" s="522"/>
      <c r="CQ23" s="522"/>
      <c r="CR23" s="522"/>
      <c r="CS23" s="523"/>
      <c r="CT23" s="351"/>
      <c r="CU23" s="352"/>
      <c r="CV23" s="352"/>
      <c r="CW23" s="352"/>
      <c r="CX23" s="352"/>
      <c r="CY23" s="352"/>
      <c r="CZ23" s="352"/>
      <c r="DA23" s="353"/>
      <c r="DB23" s="351"/>
      <c r="DC23" s="352"/>
      <c r="DD23" s="352"/>
      <c r="DE23" s="352"/>
      <c r="DF23" s="352"/>
      <c r="DG23" s="352"/>
      <c r="DH23" s="352"/>
      <c r="DI23" s="353"/>
    </row>
    <row r="24" spans="1:113" ht="18.75" customHeight="1" x14ac:dyDescent="0.2">
      <c r="A24" s="2"/>
      <c r="B24" s="460"/>
      <c r="C24" s="461"/>
      <c r="D24" s="462"/>
      <c r="E24" s="360" t="s">
        <v>254</v>
      </c>
      <c r="F24" s="338"/>
      <c r="G24" s="338"/>
      <c r="H24" s="338"/>
      <c r="I24" s="338"/>
      <c r="J24" s="338"/>
      <c r="K24" s="339"/>
      <c r="L24" s="361">
        <v>1</v>
      </c>
      <c r="M24" s="362"/>
      <c r="N24" s="362"/>
      <c r="O24" s="362"/>
      <c r="P24" s="382"/>
      <c r="Q24" s="361">
        <v>8000</v>
      </c>
      <c r="R24" s="362"/>
      <c r="S24" s="362"/>
      <c r="T24" s="362"/>
      <c r="U24" s="362"/>
      <c r="V24" s="382"/>
      <c r="W24" s="539"/>
      <c r="X24" s="461"/>
      <c r="Y24" s="462"/>
      <c r="Z24" s="360" t="s">
        <v>235</v>
      </c>
      <c r="AA24" s="338"/>
      <c r="AB24" s="338"/>
      <c r="AC24" s="338"/>
      <c r="AD24" s="338"/>
      <c r="AE24" s="338"/>
      <c r="AF24" s="338"/>
      <c r="AG24" s="339"/>
      <c r="AH24" s="361">
        <v>177</v>
      </c>
      <c r="AI24" s="362"/>
      <c r="AJ24" s="362"/>
      <c r="AK24" s="362"/>
      <c r="AL24" s="382"/>
      <c r="AM24" s="361">
        <v>534186</v>
      </c>
      <c r="AN24" s="362"/>
      <c r="AO24" s="362"/>
      <c r="AP24" s="362"/>
      <c r="AQ24" s="362"/>
      <c r="AR24" s="382"/>
      <c r="AS24" s="361">
        <v>3018</v>
      </c>
      <c r="AT24" s="362"/>
      <c r="AU24" s="362"/>
      <c r="AV24" s="362"/>
      <c r="AW24" s="362"/>
      <c r="AX24" s="363"/>
      <c r="AY24" s="442" t="s">
        <v>257</v>
      </c>
      <c r="AZ24" s="443"/>
      <c r="BA24" s="443"/>
      <c r="BB24" s="443"/>
      <c r="BC24" s="443"/>
      <c r="BD24" s="443"/>
      <c r="BE24" s="443"/>
      <c r="BF24" s="443"/>
      <c r="BG24" s="443"/>
      <c r="BH24" s="443"/>
      <c r="BI24" s="443"/>
      <c r="BJ24" s="443"/>
      <c r="BK24" s="443"/>
      <c r="BL24" s="443"/>
      <c r="BM24" s="444"/>
      <c r="BN24" s="345">
        <v>2839600</v>
      </c>
      <c r="BO24" s="346"/>
      <c r="BP24" s="346"/>
      <c r="BQ24" s="346"/>
      <c r="BR24" s="346"/>
      <c r="BS24" s="346"/>
      <c r="BT24" s="346"/>
      <c r="BU24" s="347"/>
      <c r="BV24" s="345">
        <v>2837942</v>
      </c>
      <c r="BW24" s="346"/>
      <c r="BX24" s="346"/>
      <c r="BY24" s="346"/>
      <c r="BZ24" s="346"/>
      <c r="CA24" s="346"/>
      <c r="CB24" s="346"/>
      <c r="CC24" s="347"/>
      <c r="CD24" s="21"/>
      <c r="CE24" s="522"/>
      <c r="CF24" s="522"/>
      <c r="CG24" s="522"/>
      <c r="CH24" s="522"/>
      <c r="CI24" s="522"/>
      <c r="CJ24" s="522"/>
      <c r="CK24" s="522"/>
      <c r="CL24" s="522"/>
      <c r="CM24" s="522"/>
      <c r="CN24" s="522"/>
      <c r="CO24" s="522"/>
      <c r="CP24" s="522"/>
      <c r="CQ24" s="522"/>
      <c r="CR24" s="522"/>
      <c r="CS24" s="523"/>
      <c r="CT24" s="351"/>
      <c r="CU24" s="352"/>
      <c r="CV24" s="352"/>
      <c r="CW24" s="352"/>
      <c r="CX24" s="352"/>
      <c r="CY24" s="352"/>
      <c r="CZ24" s="352"/>
      <c r="DA24" s="353"/>
      <c r="DB24" s="351"/>
      <c r="DC24" s="352"/>
      <c r="DD24" s="352"/>
      <c r="DE24" s="352"/>
      <c r="DF24" s="352"/>
      <c r="DG24" s="352"/>
      <c r="DH24" s="352"/>
      <c r="DI24" s="353"/>
    </row>
    <row r="25" spans="1:113" ht="18.75" customHeight="1" x14ac:dyDescent="0.2">
      <c r="A25" s="2"/>
      <c r="B25" s="460"/>
      <c r="C25" s="461"/>
      <c r="D25" s="462"/>
      <c r="E25" s="360" t="s">
        <v>259</v>
      </c>
      <c r="F25" s="338"/>
      <c r="G25" s="338"/>
      <c r="H25" s="338"/>
      <c r="I25" s="338"/>
      <c r="J25" s="338"/>
      <c r="K25" s="339"/>
      <c r="L25" s="361">
        <v>1</v>
      </c>
      <c r="M25" s="362"/>
      <c r="N25" s="362"/>
      <c r="O25" s="362"/>
      <c r="P25" s="382"/>
      <c r="Q25" s="361">
        <v>6700</v>
      </c>
      <c r="R25" s="362"/>
      <c r="S25" s="362"/>
      <c r="T25" s="362"/>
      <c r="U25" s="362"/>
      <c r="V25" s="382"/>
      <c r="W25" s="539"/>
      <c r="X25" s="461"/>
      <c r="Y25" s="462"/>
      <c r="Z25" s="360" t="s">
        <v>261</v>
      </c>
      <c r="AA25" s="338"/>
      <c r="AB25" s="338"/>
      <c r="AC25" s="338"/>
      <c r="AD25" s="338"/>
      <c r="AE25" s="338"/>
      <c r="AF25" s="338"/>
      <c r="AG25" s="339"/>
      <c r="AH25" s="361">
        <v>38</v>
      </c>
      <c r="AI25" s="362"/>
      <c r="AJ25" s="362"/>
      <c r="AK25" s="362"/>
      <c r="AL25" s="382"/>
      <c r="AM25" s="361">
        <v>104652</v>
      </c>
      <c r="AN25" s="362"/>
      <c r="AO25" s="362"/>
      <c r="AP25" s="362"/>
      <c r="AQ25" s="362"/>
      <c r="AR25" s="382"/>
      <c r="AS25" s="361">
        <v>2754</v>
      </c>
      <c r="AT25" s="362"/>
      <c r="AU25" s="362"/>
      <c r="AV25" s="362"/>
      <c r="AW25" s="362"/>
      <c r="AX25" s="363"/>
      <c r="AY25" s="325" t="s">
        <v>34</v>
      </c>
      <c r="AZ25" s="326"/>
      <c r="BA25" s="326"/>
      <c r="BB25" s="326"/>
      <c r="BC25" s="326"/>
      <c r="BD25" s="326"/>
      <c r="BE25" s="326"/>
      <c r="BF25" s="326"/>
      <c r="BG25" s="326"/>
      <c r="BH25" s="326"/>
      <c r="BI25" s="326"/>
      <c r="BJ25" s="326"/>
      <c r="BK25" s="326"/>
      <c r="BL25" s="326"/>
      <c r="BM25" s="327"/>
      <c r="BN25" s="328">
        <v>974403</v>
      </c>
      <c r="BO25" s="329"/>
      <c r="BP25" s="329"/>
      <c r="BQ25" s="329"/>
      <c r="BR25" s="329"/>
      <c r="BS25" s="329"/>
      <c r="BT25" s="329"/>
      <c r="BU25" s="330"/>
      <c r="BV25" s="328">
        <v>243119</v>
      </c>
      <c r="BW25" s="329"/>
      <c r="BX25" s="329"/>
      <c r="BY25" s="329"/>
      <c r="BZ25" s="329"/>
      <c r="CA25" s="329"/>
      <c r="CB25" s="329"/>
      <c r="CC25" s="330"/>
      <c r="CD25" s="21"/>
      <c r="CE25" s="522"/>
      <c r="CF25" s="522"/>
      <c r="CG25" s="522"/>
      <c r="CH25" s="522"/>
      <c r="CI25" s="522"/>
      <c r="CJ25" s="522"/>
      <c r="CK25" s="522"/>
      <c r="CL25" s="522"/>
      <c r="CM25" s="522"/>
      <c r="CN25" s="522"/>
      <c r="CO25" s="522"/>
      <c r="CP25" s="522"/>
      <c r="CQ25" s="522"/>
      <c r="CR25" s="522"/>
      <c r="CS25" s="523"/>
      <c r="CT25" s="351"/>
      <c r="CU25" s="352"/>
      <c r="CV25" s="352"/>
      <c r="CW25" s="352"/>
      <c r="CX25" s="352"/>
      <c r="CY25" s="352"/>
      <c r="CZ25" s="352"/>
      <c r="DA25" s="353"/>
      <c r="DB25" s="351"/>
      <c r="DC25" s="352"/>
      <c r="DD25" s="352"/>
      <c r="DE25" s="352"/>
      <c r="DF25" s="352"/>
      <c r="DG25" s="352"/>
      <c r="DH25" s="352"/>
      <c r="DI25" s="353"/>
    </row>
    <row r="26" spans="1:113" ht="18.75" customHeight="1" x14ac:dyDescent="0.2">
      <c r="A26" s="2"/>
      <c r="B26" s="460"/>
      <c r="C26" s="461"/>
      <c r="D26" s="462"/>
      <c r="E26" s="360" t="s">
        <v>262</v>
      </c>
      <c r="F26" s="338"/>
      <c r="G26" s="338"/>
      <c r="H26" s="338"/>
      <c r="I26" s="338"/>
      <c r="J26" s="338"/>
      <c r="K26" s="339"/>
      <c r="L26" s="361">
        <v>1</v>
      </c>
      <c r="M26" s="362"/>
      <c r="N26" s="362"/>
      <c r="O26" s="362"/>
      <c r="P26" s="382"/>
      <c r="Q26" s="361">
        <v>6250</v>
      </c>
      <c r="R26" s="362"/>
      <c r="S26" s="362"/>
      <c r="T26" s="362"/>
      <c r="U26" s="362"/>
      <c r="V26" s="382"/>
      <c r="W26" s="539"/>
      <c r="X26" s="461"/>
      <c r="Y26" s="462"/>
      <c r="Z26" s="360" t="s">
        <v>263</v>
      </c>
      <c r="AA26" s="448"/>
      <c r="AB26" s="448"/>
      <c r="AC26" s="448"/>
      <c r="AD26" s="448"/>
      <c r="AE26" s="448"/>
      <c r="AF26" s="448"/>
      <c r="AG26" s="449"/>
      <c r="AH26" s="361">
        <v>12</v>
      </c>
      <c r="AI26" s="362"/>
      <c r="AJ26" s="362"/>
      <c r="AK26" s="362"/>
      <c r="AL26" s="382"/>
      <c r="AM26" s="361">
        <v>38844</v>
      </c>
      <c r="AN26" s="362"/>
      <c r="AO26" s="362"/>
      <c r="AP26" s="362"/>
      <c r="AQ26" s="362"/>
      <c r="AR26" s="382"/>
      <c r="AS26" s="361">
        <v>3237</v>
      </c>
      <c r="AT26" s="362"/>
      <c r="AU26" s="362"/>
      <c r="AV26" s="362"/>
      <c r="AW26" s="362"/>
      <c r="AX26" s="363"/>
      <c r="AY26" s="348" t="s">
        <v>264</v>
      </c>
      <c r="AZ26" s="349"/>
      <c r="BA26" s="349"/>
      <c r="BB26" s="349"/>
      <c r="BC26" s="349"/>
      <c r="BD26" s="349"/>
      <c r="BE26" s="349"/>
      <c r="BF26" s="349"/>
      <c r="BG26" s="349"/>
      <c r="BH26" s="349"/>
      <c r="BI26" s="349"/>
      <c r="BJ26" s="349"/>
      <c r="BK26" s="349"/>
      <c r="BL26" s="349"/>
      <c r="BM26" s="350"/>
      <c r="BN26" s="345" t="s">
        <v>202</v>
      </c>
      <c r="BO26" s="346"/>
      <c r="BP26" s="346"/>
      <c r="BQ26" s="346"/>
      <c r="BR26" s="346"/>
      <c r="BS26" s="346"/>
      <c r="BT26" s="346"/>
      <c r="BU26" s="347"/>
      <c r="BV26" s="345" t="s">
        <v>202</v>
      </c>
      <c r="BW26" s="346"/>
      <c r="BX26" s="346"/>
      <c r="BY26" s="346"/>
      <c r="BZ26" s="346"/>
      <c r="CA26" s="346"/>
      <c r="CB26" s="346"/>
      <c r="CC26" s="347"/>
      <c r="CD26" s="21"/>
      <c r="CE26" s="522"/>
      <c r="CF26" s="522"/>
      <c r="CG26" s="522"/>
      <c r="CH26" s="522"/>
      <c r="CI26" s="522"/>
      <c r="CJ26" s="522"/>
      <c r="CK26" s="522"/>
      <c r="CL26" s="522"/>
      <c r="CM26" s="522"/>
      <c r="CN26" s="522"/>
      <c r="CO26" s="522"/>
      <c r="CP26" s="522"/>
      <c r="CQ26" s="522"/>
      <c r="CR26" s="522"/>
      <c r="CS26" s="523"/>
      <c r="CT26" s="351"/>
      <c r="CU26" s="352"/>
      <c r="CV26" s="352"/>
      <c r="CW26" s="352"/>
      <c r="CX26" s="352"/>
      <c r="CY26" s="352"/>
      <c r="CZ26" s="352"/>
      <c r="DA26" s="353"/>
      <c r="DB26" s="351"/>
      <c r="DC26" s="352"/>
      <c r="DD26" s="352"/>
      <c r="DE26" s="352"/>
      <c r="DF26" s="352"/>
      <c r="DG26" s="352"/>
      <c r="DH26" s="352"/>
      <c r="DI26" s="353"/>
    </row>
    <row r="27" spans="1:113" ht="18.75" customHeight="1" x14ac:dyDescent="0.2">
      <c r="A27" s="2"/>
      <c r="B27" s="460"/>
      <c r="C27" s="461"/>
      <c r="D27" s="462"/>
      <c r="E27" s="360" t="s">
        <v>265</v>
      </c>
      <c r="F27" s="338"/>
      <c r="G27" s="338"/>
      <c r="H27" s="338"/>
      <c r="I27" s="338"/>
      <c r="J27" s="338"/>
      <c r="K27" s="339"/>
      <c r="L27" s="361">
        <v>1</v>
      </c>
      <c r="M27" s="362"/>
      <c r="N27" s="362"/>
      <c r="O27" s="362"/>
      <c r="P27" s="382"/>
      <c r="Q27" s="361">
        <v>3750</v>
      </c>
      <c r="R27" s="362"/>
      <c r="S27" s="362"/>
      <c r="T27" s="362"/>
      <c r="U27" s="362"/>
      <c r="V27" s="382"/>
      <c r="W27" s="539"/>
      <c r="X27" s="461"/>
      <c r="Y27" s="462"/>
      <c r="Z27" s="360" t="s">
        <v>266</v>
      </c>
      <c r="AA27" s="338"/>
      <c r="AB27" s="338"/>
      <c r="AC27" s="338"/>
      <c r="AD27" s="338"/>
      <c r="AE27" s="338"/>
      <c r="AF27" s="338"/>
      <c r="AG27" s="339"/>
      <c r="AH27" s="361">
        <v>42</v>
      </c>
      <c r="AI27" s="362"/>
      <c r="AJ27" s="362"/>
      <c r="AK27" s="362"/>
      <c r="AL27" s="382"/>
      <c r="AM27" s="361">
        <v>115158</v>
      </c>
      <c r="AN27" s="362"/>
      <c r="AO27" s="362"/>
      <c r="AP27" s="362"/>
      <c r="AQ27" s="362"/>
      <c r="AR27" s="382"/>
      <c r="AS27" s="361">
        <v>2742</v>
      </c>
      <c r="AT27" s="362"/>
      <c r="AU27" s="362"/>
      <c r="AV27" s="362"/>
      <c r="AW27" s="362"/>
      <c r="AX27" s="363"/>
      <c r="AY27" s="395" t="s">
        <v>165</v>
      </c>
      <c r="AZ27" s="396"/>
      <c r="BA27" s="396"/>
      <c r="BB27" s="396"/>
      <c r="BC27" s="396"/>
      <c r="BD27" s="396"/>
      <c r="BE27" s="396"/>
      <c r="BF27" s="396"/>
      <c r="BG27" s="396"/>
      <c r="BH27" s="396"/>
      <c r="BI27" s="396"/>
      <c r="BJ27" s="396"/>
      <c r="BK27" s="396"/>
      <c r="BL27" s="396"/>
      <c r="BM27" s="397"/>
      <c r="BN27" s="445" t="s">
        <v>202</v>
      </c>
      <c r="BO27" s="446"/>
      <c r="BP27" s="446"/>
      <c r="BQ27" s="446"/>
      <c r="BR27" s="446"/>
      <c r="BS27" s="446"/>
      <c r="BT27" s="446"/>
      <c r="BU27" s="447"/>
      <c r="BV27" s="445" t="s">
        <v>202</v>
      </c>
      <c r="BW27" s="446"/>
      <c r="BX27" s="446"/>
      <c r="BY27" s="446"/>
      <c r="BZ27" s="446"/>
      <c r="CA27" s="446"/>
      <c r="CB27" s="446"/>
      <c r="CC27" s="447"/>
      <c r="CD27" s="17"/>
      <c r="CE27" s="522"/>
      <c r="CF27" s="522"/>
      <c r="CG27" s="522"/>
      <c r="CH27" s="522"/>
      <c r="CI27" s="522"/>
      <c r="CJ27" s="522"/>
      <c r="CK27" s="522"/>
      <c r="CL27" s="522"/>
      <c r="CM27" s="522"/>
      <c r="CN27" s="522"/>
      <c r="CO27" s="522"/>
      <c r="CP27" s="522"/>
      <c r="CQ27" s="522"/>
      <c r="CR27" s="522"/>
      <c r="CS27" s="523"/>
      <c r="CT27" s="351"/>
      <c r="CU27" s="352"/>
      <c r="CV27" s="352"/>
      <c r="CW27" s="352"/>
      <c r="CX27" s="352"/>
      <c r="CY27" s="352"/>
      <c r="CZ27" s="352"/>
      <c r="DA27" s="353"/>
      <c r="DB27" s="351"/>
      <c r="DC27" s="352"/>
      <c r="DD27" s="352"/>
      <c r="DE27" s="352"/>
      <c r="DF27" s="352"/>
      <c r="DG27" s="352"/>
      <c r="DH27" s="352"/>
      <c r="DI27" s="353"/>
    </row>
    <row r="28" spans="1:113" ht="18.75" customHeight="1" x14ac:dyDescent="0.2">
      <c r="A28" s="2"/>
      <c r="B28" s="460"/>
      <c r="C28" s="461"/>
      <c r="D28" s="462"/>
      <c r="E28" s="360" t="s">
        <v>269</v>
      </c>
      <c r="F28" s="338"/>
      <c r="G28" s="338"/>
      <c r="H28" s="338"/>
      <c r="I28" s="338"/>
      <c r="J28" s="338"/>
      <c r="K28" s="339"/>
      <c r="L28" s="361">
        <v>1</v>
      </c>
      <c r="M28" s="362"/>
      <c r="N28" s="362"/>
      <c r="O28" s="362"/>
      <c r="P28" s="382"/>
      <c r="Q28" s="361">
        <v>3100</v>
      </c>
      <c r="R28" s="362"/>
      <c r="S28" s="362"/>
      <c r="T28" s="362"/>
      <c r="U28" s="362"/>
      <c r="V28" s="382"/>
      <c r="W28" s="539"/>
      <c r="X28" s="461"/>
      <c r="Y28" s="462"/>
      <c r="Z28" s="360" t="s">
        <v>32</v>
      </c>
      <c r="AA28" s="338"/>
      <c r="AB28" s="338"/>
      <c r="AC28" s="338"/>
      <c r="AD28" s="338"/>
      <c r="AE28" s="338"/>
      <c r="AF28" s="338"/>
      <c r="AG28" s="339"/>
      <c r="AH28" s="361" t="s">
        <v>202</v>
      </c>
      <c r="AI28" s="362"/>
      <c r="AJ28" s="362"/>
      <c r="AK28" s="362"/>
      <c r="AL28" s="382"/>
      <c r="AM28" s="361" t="s">
        <v>202</v>
      </c>
      <c r="AN28" s="362"/>
      <c r="AO28" s="362"/>
      <c r="AP28" s="362"/>
      <c r="AQ28" s="362"/>
      <c r="AR28" s="382"/>
      <c r="AS28" s="361" t="s">
        <v>202</v>
      </c>
      <c r="AT28" s="362"/>
      <c r="AU28" s="362"/>
      <c r="AV28" s="362"/>
      <c r="AW28" s="362"/>
      <c r="AX28" s="363"/>
      <c r="AY28" s="543" t="s">
        <v>270</v>
      </c>
      <c r="AZ28" s="544"/>
      <c r="BA28" s="544"/>
      <c r="BB28" s="545"/>
      <c r="BC28" s="325" t="s">
        <v>97</v>
      </c>
      <c r="BD28" s="326"/>
      <c r="BE28" s="326"/>
      <c r="BF28" s="326"/>
      <c r="BG28" s="326"/>
      <c r="BH28" s="326"/>
      <c r="BI28" s="326"/>
      <c r="BJ28" s="326"/>
      <c r="BK28" s="326"/>
      <c r="BL28" s="326"/>
      <c r="BM28" s="327"/>
      <c r="BN28" s="328">
        <v>3636707</v>
      </c>
      <c r="BO28" s="329"/>
      <c r="BP28" s="329"/>
      <c r="BQ28" s="329"/>
      <c r="BR28" s="329"/>
      <c r="BS28" s="329"/>
      <c r="BT28" s="329"/>
      <c r="BU28" s="330"/>
      <c r="BV28" s="328">
        <v>3066895</v>
      </c>
      <c r="BW28" s="329"/>
      <c r="BX28" s="329"/>
      <c r="BY28" s="329"/>
      <c r="BZ28" s="329"/>
      <c r="CA28" s="329"/>
      <c r="CB28" s="329"/>
      <c r="CC28" s="330"/>
      <c r="CD28" s="21"/>
      <c r="CE28" s="522"/>
      <c r="CF28" s="522"/>
      <c r="CG28" s="522"/>
      <c r="CH28" s="522"/>
      <c r="CI28" s="522"/>
      <c r="CJ28" s="522"/>
      <c r="CK28" s="522"/>
      <c r="CL28" s="522"/>
      <c r="CM28" s="522"/>
      <c r="CN28" s="522"/>
      <c r="CO28" s="522"/>
      <c r="CP28" s="522"/>
      <c r="CQ28" s="522"/>
      <c r="CR28" s="522"/>
      <c r="CS28" s="523"/>
      <c r="CT28" s="351"/>
      <c r="CU28" s="352"/>
      <c r="CV28" s="352"/>
      <c r="CW28" s="352"/>
      <c r="CX28" s="352"/>
      <c r="CY28" s="352"/>
      <c r="CZ28" s="352"/>
      <c r="DA28" s="353"/>
      <c r="DB28" s="351"/>
      <c r="DC28" s="352"/>
      <c r="DD28" s="352"/>
      <c r="DE28" s="352"/>
      <c r="DF28" s="352"/>
      <c r="DG28" s="352"/>
      <c r="DH28" s="352"/>
      <c r="DI28" s="353"/>
    </row>
    <row r="29" spans="1:113" ht="18.75" customHeight="1" x14ac:dyDescent="0.2">
      <c r="A29" s="2"/>
      <c r="B29" s="460"/>
      <c r="C29" s="461"/>
      <c r="D29" s="462"/>
      <c r="E29" s="360" t="s">
        <v>273</v>
      </c>
      <c r="F29" s="338"/>
      <c r="G29" s="338"/>
      <c r="H29" s="338"/>
      <c r="I29" s="338"/>
      <c r="J29" s="338"/>
      <c r="K29" s="339"/>
      <c r="L29" s="361">
        <v>12</v>
      </c>
      <c r="M29" s="362"/>
      <c r="N29" s="362"/>
      <c r="O29" s="362"/>
      <c r="P29" s="382"/>
      <c r="Q29" s="361">
        <v>2800</v>
      </c>
      <c r="R29" s="362"/>
      <c r="S29" s="362"/>
      <c r="T29" s="362"/>
      <c r="U29" s="362"/>
      <c r="V29" s="382"/>
      <c r="W29" s="540"/>
      <c r="X29" s="541"/>
      <c r="Y29" s="542"/>
      <c r="Z29" s="360" t="s">
        <v>275</v>
      </c>
      <c r="AA29" s="338"/>
      <c r="AB29" s="338"/>
      <c r="AC29" s="338"/>
      <c r="AD29" s="338"/>
      <c r="AE29" s="338"/>
      <c r="AF29" s="338"/>
      <c r="AG29" s="339"/>
      <c r="AH29" s="361">
        <v>219</v>
      </c>
      <c r="AI29" s="362"/>
      <c r="AJ29" s="362"/>
      <c r="AK29" s="362"/>
      <c r="AL29" s="382"/>
      <c r="AM29" s="361">
        <v>649344</v>
      </c>
      <c r="AN29" s="362"/>
      <c r="AO29" s="362"/>
      <c r="AP29" s="362"/>
      <c r="AQ29" s="362"/>
      <c r="AR29" s="382"/>
      <c r="AS29" s="361">
        <v>2965</v>
      </c>
      <c r="AT29" s="362"/>
      <c r="AU29" s="362"/>
      <c r="AV29" s="362"/>
      <c r="AW29" s="362"/>
      <c r="AX29" s="363"/>
      <c r="AY29" s="546"/>
      <c r="AZ29" s="547"/>
      <c r="BA29" s="547"/>
      <c r="BB29" s="548"/>
      <c r="BC29" s="342" t="s">
        <v>276</v>
      </c>
      <c r="BD29" s="343"/>
      <c r="BE29" s="343"/>
      <c r="BF29" s="343"/>
      <c r="BG29" s="343"/>
      <c r="BH29" s="343"/>
      <c r="BI29" s="343"/>
      <c r="BJ29" s="343"/>
      <c r="BK29" s="343"/>
      <c r="BL29" s="343"/>
      <c r="BM29" s="344"/>
      <c r="BN29" s="345" t="s">
        <v>202</v>
      </c>
      <c r="BO29" s="346"/>
      <c r="BP29" s="346"/>
      <c r="BQ29" s="346"/>
      <c r="BR29" s="346"/>
      <c r="BS29" s="346"/>
      <c r="BT29" s="346"/>
      <c r="BU29" s="347"/>
      <c r="BV29" s="345" t="s">
        <v>202</v>
      </c>
      <c r="BW29" s="346"/>
      <c r="BX29" s="346"/>
      <c r="BY29" s="346"/>
      <c r="BZ29" s="346"/>
      <c r="CA29" s="346"/>
      <c r="CB29" s="346"/>
      <c r="CC29" s="347"/>
      <c r="CD29" s="17"/>
      <c r="CE29" s="522"/>
      <c r="CF29" s="522"/>
      <c r="CG29" s="522"/>
      <c r="CH29" s="522"/>
      <c r="CI29" s="522"/>
      <c r="CJ29" s="522"/>
      <c r="CK29" s="522"/>
      <c r="CL29" s="522"/>
      <c r="CM29" s="522"/>
      <c r="CN29" s="522"/>
      <c r="CO29" s="522"/>
      <c r="CP29" s="522"/>
      <c r="CQ29" s="522"/>
      <c r="CR29" s="522"/>
      <c r="CS29" s="523"/>
      <c r="CT29" s="351"/>
      <c r="CU29" s="352"/>
      <c r="CV29" s="352"/>
      <c r="CW29" s="352"/>
      <c r="CX29" s="352"/>
      <c r="CY29" s="352"/>
      <c r="CZ29" s="352"/>
      <c r="DA29" s="353"/>
      <c r="DB29" s="351"/>
      <c r="DC29" s="352"/>
      <c r="DD29" s="352"/>
      <c r="DE29" s="352"/>
      <c r="DF29" s="352"/>
      <c r="DG29" s="352"/>
      <c r="DH29" s="352"/>
      <c r="DI29" s="353"/>
    </row>
    <row r="30" spans="1:113" ht="18.75" customHeight="1" x14ac:dyDescent="0.2">
      <c r="A30" s="2"/>
      <c r="B30" s="463"/>
      <c r="C30" s="464"/>
      <c r="D30" s="465"/>
      <c r="E30" s="364"/>
      <c r="F30" s="365"/>
      <c r="G30" s="365"/>
      <c r="H30" s="365"/>
      <c r="I30" s="365"/>
      <c r="J30" s="365"/>
      <c r="K30" s="366"/>
      <c r="L30" s="450"/>
      <c r="M30" s="451"/>
      <c r="N30" s="451"/>
      <c r="O30" s="451"/>
      <c r="P30" s="452"/>
      <c r="Q30" s="450"/>
      <c r="R30" s="451"/>
      <c r="S30" s="451"/>
      <c r="T30" s="451"/>
      <c r="U30" s="451"/>
      <c r="V30" s="452"/>
      <c r="W30" s="453" t="s">
        <v>278</v>
      </c>
      <c r="X30" s="454"/>
      <c r="Y30" s="454"/>
      <c r="Z30" s="454"/>
      <c r="AA30" s="454"/>
      <c r="AB30" s="454"/>
      <c r="AC30" s="454"/>
      <c r="AD30" s="454"/>
      <c r="AE30" s="454"/>
      <c r="AF30" s="454"/>
      <c r="AG30" s="455"/>
      <c r="AH30" s="422">
        <v>98.7</v>
      </c>
      <c r="AI30" s="423"/>
      <c r="AJ30" s="423"/>
      <c r="AK30" s="423"/>
      <c r="AL30" s="423"/>
      <c r="AM30" s="423"/>
      <c r="AN30" s="423"/>
      <c r="AO30" s="423"/>
      <c r="AP30" s="423"/>
      <c r="AQ30" s="423"/>
      <c r="AR30" s="423"/>
      <c r="AS30" s="423"/>
      <c r="AT30" s="423"/>
      <c r="AU30" s="423"/>
      <c r="AV30" s="423"/>
      <c r="AW30" s="423"/>
      <c r="AX30" s="425"/>
      <c r="AY30" s="549"/>
      <c r="AZ30" s="550"/>
      <c r="BA30" s="550"/>
      <c r="BB30" s="551"/>
      <c r="BC30" s="442" t="s">
        <v>71</v>
      </c>
      <c r="BD30" s="443"/>
      <c r="BE30" s="443"/>
      <c r="BF30" s="443"/>
      <c r="BG30" s="443"/>
      <c r="BH30" s="443"/>
      <c r="BI30" s="443"/>
      <c r="BJ30" s="443"/>
      <c r="BK30" s="443"/>
      <c r="BL30" s="443"/>
      <c r="BM30" s="444"/>
      <c r="BN30" s="445">
        <v>983481</v>
      </c>
      <c r="BO30" s="446"/>
      <c r="BP30" s="446"/>
      <c r="BQ30" s="446"/>
      <c r="BR30" s="446"/>
      <c r="BS30" s="446"/>
      <c r="BT30" s="446"/>
      <c r="BU30" s="447"/>
      <c r="BV30" s="445">
        <v>858525</v>
      </c>
      <c r="BW30" s="446"/>
      <c r="BX30" s="446"/>
      <c r="BY30" s="446"/>
      <c r="BZ30" s="446"/>
      <c r="CA30" s="446"/>
      <c r="CB30" s="446"/>
      <c r="CC30" s="447"/>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6" t="s">
        <v>189</v>
      </c>
      <c r="D32" s="456"/>
      <c r="E32" s="456"/>
      <c r="F32" s="456"/>
      <c r="G32" s="456"/>
      <c r="H32" s="456"/>
      <c r="I32" s="456"/>
      <c r="J32" s="456"/>
      <c r="K32" s="456"/>
      <c r="L32" s="456"/>
      <c r="M32" s="456"/>
      <c r="N32" s="456"/>
      <c r="O32" s="456"/>
      <c r="P32" s="456"/>
      <c r="Q32" s="456"/>
      <c r="R32" s="456"/>
      <c r="S32" s="456"/>
      <c r="U32" s="349" t="s">
        <v>88</v>
      </c>
      <c r="V32" s="349"/>
      <c r="W32" s="349"/>
      <c r="X32" s="349"/>
      <c r="Y32" s="349"/>
      <c r="Z32" s="349"/>
      <c r="AA32" s="349"/>
      <c r="AB32" s="349"/>
      <c r="AC32" s="349"/>
      <c r="AD32" s="349"/>
      <c r="AE32" s="349"/>
      <c r="AF32" s="349"/>
      <c r="AG32" s="349"/>
      <c r="AH32" s="349"/>
      <c r="AI32" s="349"/>
      <c r="AJ32" s="349"/>
      <c r="AK32" s="349"/>
      <c r="AM32" s="349" t="s">
        <v>280</v>
      </c>
      <c r="AN32" s="349"/>
      <c r="AO32" s="349"/>
      <c r="AP32" s="349"/>
      <c r="AQ32" s="349"/>
      <c r="AR32" s="349"/>
      <c r="AS32" s="349"/>
      <c r="AT32" s="349"/>
      <c r="AU32" s="349"/>
      <c r="AV32" s="349"/>
      <c r="AW32" s="349"/>
      <c r="AX32" s="349"/>
      <c r="AY32" s="349"/>
      <c r="AZ32" s="349"/>
      <c r="BA32" s="349"/>
      <c r="BB32" s="349"/>
      <c r="BC32" s="349"/>
      <c r="BE32" s="349" t="s">
        <v>281</v>
      </c>
      <c r="BF32" s="349"/>
      <c r="BG32" s="349"/>
      <c r="BH32" s="349"/>
      <c r="BI32" s="349"/>
      <c r="BJ32" s="349"/>
      <c r="BK32" s="349"/>
      <c r="BL32" s="349"/>
      <c r="BM32" s="349"/>
      <c r="BN32" s="349"/>
      <c r="BO32" s="349"/>
      <c r="BP32" s="349"/>
      <c r="BQ32" s="349"/>
      <c r="BR32" s="349"/>
      <c r="BS32" s="349"/>
      <c r="BT32" s="349"/>
      <c r="BU32" s="349"/>
      <c r="BW32" s="349" t="s">
        <v>282</v>
      </c>
      <c r="BX32" s="349"/>
      <c r="BY32" s="349"/>
      <c r="BZ32" s="349"/>
      <c r="CA32" s="349"/>
      <c r="CB32" s="349"/>
      <c r="CC32" s="349"/>
      <c r="CD32" s="349"/>
      <c r="CE32" s="349"/>
      <c r="CF32" s="349"/>
      <c r="CG32" s="349"/>
      <c r="CH32" s="349"/>
      <c r="CI32" s="349"/>
      <c r="CJ32" s="349"/>
      <c r="CK32" s="349"/>
      <c r="CL32" s="349"/>
      <c r="CM32" s="349"/>
      <c r="CO32" s="349" t="s">
        <v>284</v>
      </c>
      <c r="CP32" s="349"/>
      <c r="CQ32" s="349"/>
      <c r="CR32" s="349"/>
      <c r="CS32" s="349"/>
      <c r="CT32" s="349"/>
      <c r="CU32" s="349"/>
      <c r="CV32" s="349"/>
      <c r="CW32" s="349"/>
      <c r="CX32" s="349"/>
      <c r="CY32" s="349"/>
      <c r="CZ32" s="349"/>
      <c r="DA32" s="349"/>
      <c r="DB32" s="349"/>
      <c r="DC32" s="349"/>
      <c r="DD32" s="349"/>
      <c r="DE32" s="349"/>
      <c r="DI32" s="36"/>
    </row>
    <row r="33" spans="1:113" ht="13.5" customHeight="1" x14ac:dyDescent="0.2">
      <c r="A33" s="2"/>
      <c r="B33" s="5"/>
      <c r="C33" s="466" t="s">
        <v>119</v>
      </c>
      <c r="D33" s="466"/>
      <c r="E33" s="467" t="s">
        <v>285</v>
      </c>
      <c r="F33" s="467"/>
      <c r="G33" s="467"/>
      <c r="H33" s="467"/>
      <c r="I33" s="467"/>
      <c r="J33" s="467"/>
      <c r="K33" s="467"/>
      <c r="L33" s="467"/>
      <c r="M33" s="467"/>
      <c r="N33" s="467"/>
      <c r="O33" s="467"/>
      <c r="P33" s="467"/>
      <c r="Q33" s="467"/>
      <c r="R33" s="467"/>
      <c r="S33" s="467"/>
      <c r="T33" s="12"/>
      <c r="U33" s="466" t="s">
        <v>119</v>
      </c>
      <c r="V33" s="466"/>
      <c r="W33" s="467" t="s">
        <v>285</v>
      </c>
      <c r="X33" s="467"/>
      <c r="Y33" s="467"/>
      <c r="Z33" s="467"/>
      <c r="AA33" s="467"/>
      <c r="AB33" s="467"/>
      <c r="AC33" s="467"/>
      <c r="AD33" s="467"/>
      <c r="AE33" s="467"/>
      <c r="AF33" s="467"/>
      <c r="AG33" s="467"/>
      <c r="AH33" s="467"/>
      <c r="AI33" s="467"/>
      <c r="AJ33" s="467"/>
      <c r="AK33" s="467"/>
      <c r="AL33" s="12"/>
      <c r="AM33" s="466" t="s">
        <v>119</v>
      </c>
      <c r="AN33" s="466"/>
      <c r="AO33" s="467" t="s">
        <v>285</v>
      </c>
      <c r="AP33" s="467"/>
      <c r="AQ33" s="467"/>
      <c r="AR33" s="467"/>
      <c r="AS33" s="467"/>
      <c r="AT33" s="467"/>
      <c r="AU33" s="467"/>
      <c r="AV33" s="467"/>
      <c r="AW33" s="467"/>
      <c r="AX33" s="467"/>
      <c r="AY33" s="467"/>
      <c r="AZ33" s="467"/>
      <c r="BA33" s="467"/>
      <c r="BB33" s="467"/>
      <c r="BC33" s="467"/>
      <c r="BD33" s="8"/>
      <c r="BE33" s="467" t="s">
        <v>286</v>
      </c>
      <c r="BF33" s="467"/>
      <c r="BG33" s="467" t="s">
        <v>171</v>
      </c>
      <c r="BH33" s="467"/>
      <c r="BI33" s="467"/>
      <c r="BJ33" s="467"/>
      <c r="BK33" s="467"/>
      <c r="BL33" s="467"/>
      <c r="BM33" s="467"/>
      <c r="BN33" s="467"/>
      <c r="BO33" s="467"/>
      <c r="BP33" s="467"/>
      <c r="BQ33" s="467"/>
      <c r="BR33" s="467"/>
      <c r="BS33" s="467"/>
      <c r="BT33" s="467"/>
      <c r="BU33" s="467"/>
      <c r="BV33" s="8"/>
      <c r="BW33" s="466" t="s">
        <v>286</v>
      </c>
      <c r="BX33" s="466"/>
      <c r="BY33" s="467" t="s">
        <v>105</v>
      </c>
      <c r="BZ33" s="467"/>
      <c r="CA33" s="467"/>
      <c r="CB33" s="467"/>
      <c r="CC33" s="467"/>
      <c r="CD33" s="467"/>
      <c r="CE33" s="467"/>
      <c r="CF33" s="467"/>
      <c r="CG33" s="467"/>
      <c r="CH33" s="467"/>
      <c r="CI33" s="467"/>
      <c r="CJ33" s="467"/>
      <c r="CK33" s="467"/>
      <c r="CL33" s="467"/>
      <c r="CM33" s="467"/>
      <c r="CN33" s="12"/>
      <c r="CO33" s="466" t="s">
        <v>119</v>
      </c>
      <c r="CP33" s="466"/>
      <c r="CQ33" s="467" t="s">
        <v>288</v>
      </c>
      <c r="CR33" s="467"/>
      <c r="CS33" s="467"/>
      <c r="CT33" s="467"/>
      <c r="CU33" s="467"/>
      <c r="CV33" s="467"/>
      <c r="CW33" s="467"/>
      <c r="CX33" s="467"/>
      <c r="CY33" s="467"/>
      <c r="CZ33" s="467"/>
      <c r="DA33" s="467"/>
      <c r="DB33" s="467"/>
      <c r="DC33" s="467"/>
      <c r="DD33" s="467"/>
      <c r="DE33" s="467"/>
      <c r="DF33" s="12"/>
      <c r="DG33" s="468" t="s">
        <v>81</v>
      </c>
      <c r="DH33" s="468"/>
      <c r="DI33" s="19"/>
    </row>
    <row r="34" spans="1:113" ht="32.25" customHeight="1" x14ac:dyDescent="0.2">
      <c r="A34" s="2"/>
      <c r="B34" s="5"/>
      <c r="C34" s="469">
        <f>IF(E34="","",1)</f>
        <v>1</v>
      </c>
      <c r="D34" s="469"/>
      <c r="E34" s="470" t="str">
        <f>IF('各会計、関係団体の財政状況及び健全化判断比率'!B7="","",'各会計、関係団体の財政状況及び健全化判断比率'!B7)</f>
        <v>一般会計</v>
      </c>
      <c r="F34" s="470"/>
      <c r="G34" s="470"/>
      <c r="H34" s="470"/>
      <c r="I34" s="470"/>
      <c r="J34" s="470"/>
      <c r="K34" s="470"/>
      <c r="L34" s="470"/>
      <c r="M34" s="470"/>
      <c r="N34" s="470"/>
      <c r="O34" s="470"/>
      <c r="P34" s="470"/>
      <c r="Q34" s="470"/>
      <c r="R34" s="470"/>
      <c r="S34" s="470"/>
      <c r="T34" s="2"/>
      <c r="U34" s="469">
        <f>IF(W34="","",MAX(C34:D43)+1)</f>
        <v>2</v>
      </c>
      <c r="V34" s="469"/>
      <c r="W34" s="470" t="str">
        <f>IF('各会計、関係団体の財政状況及び健全化判断比率'!B28="","",'各会計、関係団体の財政状況及び健全化判断比率'!B28)</f>
        <v>国民健康保険特別会計（事業勘定）</v>
      </c>
      <c r="X34" s="470"/>
      <c r="Y34" s="470"/>
      <c r="Z34" s="470"/>
      <c r="AA34" s="470"/>
      <c r="AB34" s="470"/>
      <c r="AC34" s="470"/>
      <c r="AD34" s="470"/>
      <c r="AE34" s="470"/>
      <c r="AF34" s="470"/>
      <c r="AG34" s="470"/>
      <c r="AH34" s="470"/>
      <c r="AI34" s="470"/>
      <c r="AJ34" s="470"/>
      <c r="AK34" s="470"/>
      <c r="AL34" s="2"/>
      <c r="AM34" s="469">
        <f>IF(AO34="","",MAX(C34:D43,U34:V43)+1)</f>
        <v>6</v>
      </c>
      <c r="AN34" s="469"/>
      <c r="AO34" s="470" t="str">
        <f>IF('各会計、関係団体の財政状況及び健全化判断比率'!B32="","",'各会計、関係団体の財政状況及び健全化判断比率'!B32)</f>
        <v>水道事業会計</v>
      </c>
      <c r="AP34" s="470"/>
      <c r="AQ34" s="470"/>
      <c r="AR34" s="470"/>
      <c r="AS34" s="470"/>
      <c r="AT34" s="470"/>
      <c r="AU34" s="470"/>
      <c r="AV34" s="470"/>
      <c r="AW34" s="470"/>
      <c r="AX34" s="470"/>
      <c r="AY34" s="470"/>
      <c r="AZ34" s="470"/>
      <c r="BA34" s="470"/>
      <c r="BB34" s="470"/>
      <c r="BC34" s="470"/>
      <c r="BD34" s="2"/>
      <c r="BE34" s="469" t="str">
        <f>IF(BG34="","",MAX(C34:D43,U34:V43,AM34:AN43)+1)</f>
        <v/>
      </c>
      <c r="BF34" s="469"/>
      <c r="BG34" s="470"/>
      <c r="BH34" s="470"/>
      <c r="BI34" s="470"/>
      <c r="BJ34" s="470"/>
      <c r="BK34" s="470"/>
      <c r="BL34" s="470"/>
      <c r="BM34" s="470"/>
      <c r="BN34" s="470"/>
      <c r="BO34" s="470"/>
      <c r="BP34" s="470"/>
      <c r="BQ34" s="470"/>
      <c r="BR34" s="470"/>
      <c r="BS34" s="470"/>
      <c r="BT34" s="470"/>
      <c r="BU34" s="470"/>
      <c r="BV34" s="2"/>
      <c r="BW34" s="469">
        <f>IF(BY34="","",MAX(C34:D43,U34:V43,AM34:AN43,BE34:BF43)+1)</f>
        <v>8</v>
      </c>
      <c r="BX34" s="469"/>
      <c r="BY34" s="470" t="str">
        <f>IF('各会計、関係団体の財政状況及び健全化判断比率'!B68="","",'各会計、関係団体の財政状況及び健全化判断比率'!B68)</f>
        <v>城南衛生管理組合</v>
      </c>
      <c r="BZ34" s="470"/>
      <c r="CA34" s="470"/>
      <c r="CB34" s="470"/>
      <c r="CC34" s="470"/>
      <c r="CD34" s="470"/>
      <c r="CE34" s="470"/>
      <c r="CF34" s="470"/>
      <c r="CG34" s="470"/>
      <c r="CH34" s="470"/>
      <c r="CI34" s="470"/>
      <c r="CJ34" s="470"/>
      <c r="CK34" s="470"/>
      <c r="CL34" s="470"/>
      <c r="CM34" s="470"/>
      <c r="CN34" s="2"/>
      <c r="CO34" s="469">
        <f>IF(CQ34="","",MAX(C34:D43,U34:V43,AM34:AN43,BE34:BF43,BW34:BX43)+1)</f>
        <v>17</v>
      </c>
      <c r="CP34" s="469"/>
      <c r="CQ34" s="470" t="str">
        <f>IF('各会計、関係団体の財政状況及び健全化判断比率'!BS7="","",'各会計、関係団体の財政状況及び健全化判断比率'!BS7)</f>
        <v>久御山町文化スポーツ事業団</v>
      </c>
      <c r="CR34" s="470"/>
      <c r="CS34" s="470"/>
      <c r="CT34" s="470"/>
      <c r="CU34" s="470"/>
      <c r="CV34" s="470"/>
      <c r="CW34" s="470"/>
      <c r="CX34" s="470"/>
      <c r="CY34" s="470"/>
      <c r="CZ34" s="470"/>
      <c r="DA34" s="470"/>
      <c r="DB34" s="470"/>
      <c r="DC34" s="470"/>
      <c r="DD34" s="470"/>
      <c r="DE34" s="470"/>
      <c r="DG34" s="471" t="str">
        <f>IF('各会計、関係団体の財政状況及び健全化判断比率'!BR7="","",'各会計、関係団体の財政状況及び健全化判断比率'!BR7)</f>
        <v/>
      </c>
      <c r="DH34" s="471"/>
      <c r="DI34" s="19"/>
    </row>
    <row r="35" spans="1:113" ht="32.25" customHeight="1" x14ac:dyDescent="0.2">
      <c r="A35" s="2"/>
      <c r="B35" s="5"/>
      <c r="C35" s="469" t="str">
        <f t="shared" ref="C35:C43" si="0">IF(E35="","",C34+1)</f>
        <v/>
      </c>
      <c r="D35" s="469"/>
      <c r="E35" s="470" t="str">
        <f>IF('各会計、関係団体の財政状況及び健全化判断比率'!B8="","",'各会計、関係団体の財政状況及び健全化判断比率'!B8)</f>
        <v/>
      </c>
      <c r="F35" s="470"/>
      <c r="G35" s="470"/>
      <c r="H35" s="470"/>
      <c r="I35" s="470"/>
      <c r="J35" s="470"/>
      <c r="K35" s="470"/>
      <c r="L35" s="470"/>
      <c r="M35" s="470"/>
      <c r="N35" s="470"/>
      <c r="O35" s="470"/>
      <c r="P35" s="470"/>
      <c r="Q35" s="470"/>
      <c r="R35" s="470"/>
      <c r="S35" s="470"/>
      <c r="T35" s="2"/>
      <c r="U35" s="469">
        <f t="shared" ref="U35:U43" si="1">IF(W35="","",U34+1)</f>
        <v>3</v>
      </c>
      <c r="V35" s="469"/>
      <c r="W35" s="470" t="str">
        <f>IF('各会計、関係団体の財政状況及び健全化判断比率'!B29="","",'各会計、関係団体の財政状況及び健全化判断比率'!B29)</f>
        <v>介護保険特別会計（保険事業勘定）</v>
      </c>
      <c r="X35" s="470"/>
      <c r="Y35" s="470"/>
      <c r="Z35" s="470"/>
      <c r="AA35" s="470"/>
      <c r="AB35" s="470"/>
      <c r="AC35" s="470"/>
      <c r="AD35" s="470"/>
      <c r="AE35" s="470"/>
      <c r="AF35" s="470"/>
      <c r="AG35" s="470"/>
      <c r="AH35" s="470"/>
      <c r="AI35" s="470"/>
      <c r="AJ35" s="470"/>
      <c r="AK35" s="470"/>
      <c r="AL35" s="2"/>
      <c r="AM35" s="469">
        <f t="shared" ref="AM35:AM43" si="2">IF(AO35="","",AM34+1)</f>
        <v>7</v>
      </c>
      <c r="AN35" s="469"/>
      <c r="AO35" s="470" t="str">
        <f>IF('各会計、関係団体の財政状況及び健全化判断比率'!B33="","",'各会計、関係団体の財政状況及び健全化判断比率'!B33)</f>
        <v>下水道事業会計</v>
      </c>
      <c r="AP35" s="470"/>
      <c r="AQ35" s="470"/>
      <c r="AR35" s="470"/>
      <c r="AS35" s="470"/>
      <c r="AT35" s="470"/>
      <c r="AU35" s="470"/>
      <c r="AV35" s="470"/>
      <c r="AW35" s="470"/>
      <c r="AX35" s="470"/>
      <c r="AY35" s="470"/>
      <c r="AZ35" s="470"/>
      <c r="BA35" s="470"/>
      <c r="BB35" s="470"/>
      <c r="BC35" s="470"/>
      <c r="BD35" s="2"/>
      <c r="BE35" s="469" t="str">
        <f t="shared" ref="BE35:BE43" si="3">IF(BG35="","",BE34+1)</f>
        <v/>
      </c>
      <c r="BF35" s="469"/>
      <c r="BG35" s="470"/>
      <c r="BH35" s="470"/>
      <c r="BI35" s="470"/>
      <c r="BJ35" s="470"/>
      <c r="BK35" s="470"/>
      <c r="BL35" s="470"/>
      <c r="BM35" s="470"/>
      <c r="BN35" s="470"/>
      <c r="BO35" s="470"/>
      <c r="BP35" s="470"/>
      <c r="BQ35" s="470"/>
      <c r="BR35" s="470"/>
      <c r="BS35" s="470"/>
      <c r="BT35" s="470"/>
      <c r="BU35" s="470"/>
      <c r="BV35" s="2"/>
      <c r="BW35" s="469">
        <f t="shared" ref="BW35:BW43" si="4">IF(BY35="","",BW34+1)</f>
        <v>9</v>
      </c>
      <c r="BX35" s="469"/>
      <c r="BY35" s="470" t="str">
        <f>IF('各会計、関係団体の財政状況及び健全化判断比率'!B69="","",'各会計、関係団体の財政状況及び健全化判断比率'!B69)</f>
        <v>京都府市町村職員退職手当組合</v>
      </c>
      <c r="BZ35" s="470"/>
      <c r="CA35" s="470"/>
      <c r="CB35" s="470"/>
      <c r="CC35" s="470"/>
      <c r="CD35" s="470"/>
      <c r="CE35" s="470"/>
      <c r="CF35" s="470"/>
      <c r="CG35" s="470"/>
      <c r="CH35" s="470"/>
      <c r="CI35" s="470"/>
      <c r="CJ35" s="470"/>
      <c r="CK35" s="470"/>
      <c r="CL35" s="470"/>
      <c r="CM35" s="470"/>
      <c r="CN35" s="2"/>
      <c r="CO35" s="469" t="str">
        <f t="shared" ref="CO35:CO43" si="5">IF(CQ35="","",CO34+1)</f>
        <v/>
      </c>
      <c r="CP35" s="469"/>
      <c r="CQ35" s="470" t="str">
        <f>IF('各会計、関係団体の財政状況及び健全化判断比率'!BS8="","",'各会計、関係団体の財政状況及び健全化判断比率'!BS8)</f>
        <v/>
      </c>
      <c r="CR35" s="470"/>
      <c r="CS35" s="470"/>
      <c r="CT35" s="470"/>
      <c r="CU35" s="470"/>
      <c r="CV35" s="470"/>
      <c r="CW35" s="470"/>
      <c r="CX35" s="470"/>
      <c r="CY35" s="470"/>
      <c r="CZ35" s="470"/>
      <c r="DA35" s="470"/>
      <c r="DB35" s="470"/>
      <c r="DC35" s="470"/>
      <c r="DD35" s="470"/>
      <c r="DE35" s="470"/>
      <c r="DG35" s="471" t="str">
        <f>IF('各会計、関係団体の財政状況及び健全化判断比率'!BR8="","",'各会計、関係団体の財政状況及び健全化判断比率'!BR8)</f>
        <v/>
      </c>
      <c r="DH35" s="471"/>
      <c r="DI35" s="19"/>
    </row>
    <row r="36" spans="1:113" ht="32.25" customHeight="1" x14ac:dyDescent="0.2">
      <c r="A36" s="2"/>
      <c r="B36" s="5"/>
      <c r="C36" s="469" t="str">
        <f t="shared" si="0"/>
        <v/>
      </c>
      <c r="D36" s="469"/>
      <c r="E36" s="470" t="str">
        <f>IF('各会計、関係団体の財政状況及び健全化判断比率'!B9="","",'各会計、関係団体の財政状況及び健全化判断比率'!B9)</f>
        <v/>
      </c>
      <c r="F36" s="470"/>
      <c r="G36" s="470"/>
      <c r="H36" s="470"/>
      <c r="I36" s="470"/>
      <c r="J36" s="470"/>
      <c r="K36" s="470"/>
      <c r="L36" s="470"/>
      <c r="M36" s="470"/>
      <c r="N36" s="470"/>
      <c r="O36" s="470"/>
      <c r="P36" s="470"/>
      <c r="Q36" s="470"/>
      <c r="R36" s="470"/>
      <c r="S36" s="470"/>
      <c r="T36" s="2"/>
      <c r="U36" s="469">
        <f t="shared" si="1"/>
        <v>4</v>
      </c>
      <c r="V36" s="469"/>
      <c r="W36" s="470" t="str">
        <f>IF('各会計、関係団体の財政状況及び健全化判断比率'!B30="","",'各会計、関係団体の財政状況及び健全化判断比率'!B30)</f>
        <v>後期高齢者医療特別会計</v>
      </c>
      <c r="X36" s="470"/>
      <c r="Y36" s="470"/>
      <c r="Z36" s="470"/>
      <c r="AA36" s="470"/>
      <c r="AB36" s="470"/>
      <c r="AC36" s="470"/>
      <c r="AD36" s="470"/>
      <c r="AE36" s="470"/>
      <c r="AF36" s="470"/>
      <c r="AG36" s="470"/>
      <c r="AH36" s="470"/>
      <c r="AI36" s="470"/>
      <c r="AJ36" s="470"/>
      <c r="AK36" s="470"/>
      <c r="AL36" s="2"/>
      <c r="AM36" s="469" t="str">
        <f t="shared" si="2"/>
        <v/>
      </c>
      <c r="AN36" s="469"/>
      <c r="AO36" s="470"/>
      <c r="AP36" s="470"/>
      <c r="AQ36" s="470"/>
      <c r="AR36" s="470"/>
      <c r="AS36" s="470"/>
      <c r="AT36" s="470"/>
      <c r="AU36" s="470"/>
      <c r="AV36" s="470"/>
      <c r="AW36" s="470"/>
      <c r="AX36" s="470"/>
      <c r="AY36" s="470"/>
      <c r="AZ36" s="470"/>
      <c r="BA36" s="470"/>
      <c r="BB36" s="470"/>
      <c r="BC36" s="470"/>
      <c r="BD36" s="2"/>
      <c r="BE36" s="469" t="str">
        <f t="shared" si="3"/>
        <v/>
      </c>
      <c r="BF36" s="469"/>
      <c r="BG36" s="470"/>
      <c r="BH36" s="470"/>
      <c r="BI36" s="470"/>
      <c r="BJ36" s="470"/>
      <c r="BK36" s="470"/>
      <c r="BL36" s="470"/>
      <c r="BM36" s="470"/>
      <c r="BN36" s="470"/>
      <c r="BO36" s="470"/>
      <c r="BP36" s="470"/>
      <c r="BQ36" s="470"/>
      <c r="BR36" s="470"/>
      <c r="BS36" s="470"/>
      <c r="BT36" s="470"/>
      <c r="BU36" s="470"/>
      <c r="BV36" s="2"/>
      <c r="BW36" s="469">
        <f t="shared" si="4"/>
        <v>10</v>
      </c>
      <c r="BX36" s="469"/>
      <c r="BY36" s="470" t="str">
        <f>IF('各会計、関係団体の財政状況及び健全化判断比率'!B70="","",'各会計、関係団体の財政状況及び健全化判断比率'!B70)</f>
        <v>澱川右岸水防事務組合</v>
      </c>
      <c r="BZ36" s="470"/>
      <c r="CA36" s="470"/>
      <c r="CB36" s="470"/>
      <c r="CC36" s="470"/>
      <c r="CD36" s="470"/>
      <c r="CE36" s="470"/>
      <c r="CF36" s="470"/>
      <c r="CG36" s="470"/>
      <c r="CH36" s="470"/>
      <c r="CI36" s="470"/>
      <c r="CJ36" s="470"/>
      <c r="CK36" s="470"/>
      <c r="CL36" s="470"/>
      <c r="CM36" s="470"/>
      <c r="CN36" s="2"/>
      <c r="CO36" s="469" t="str">
        <f t="shared" si="5"/>
        <v/>
      </c>
      <c r="CP36" s="469"/>
      <c r="CQ36" s="470" t="str">
        <f>IF('各会計、関係団体の財政状況及び健全化判断比率'!BS9="","",'各会計、関係団体の財政状況及び健全化判断比率'!BS9)</f>
        <v/>
      </c>
      <c r="CR36" s="470"/>
      <c r="CS36" s="470"/>
      <c r="CT36" s="470"/>
      <c r="CU36" s="470"/>
      <c r="CV36" s="470"/>
      <c r="CW36" s="470"/>
      <c r="CX36" s="470"/>
      <c r="CY36" s="470"/>
      <c r="CZ36" s="470"/>
      <c r="DA36" s="470"/>
      <c r="DB36" s="470"/>
      <c r="DC36" s="470"/>
      <c r="DD36" s="470"/>
      <c r="DE36" s="470"/>
      <c r="DG36" s="471" t="str">
        <f>IF('各会計、関係団体の財政状況及び健全化判断比率'!BR9="","",'各会計、関係団体の財政状況及び健全化判断比率'!BR9)</f>
        <v/>
      </c>
      <c r="DH36" s="471"/>
      <c r="DI36" s="19"/>
    </row>
    <row r="37" spans="1:113" ht="32.25" customHeight="1" x14ac:dyDescent="0.2">
      <c r="A37" s="2"/>
      <c r="B37" s="5"/>
      <c r="C37" s="469" t="str">
        <f t="shared" si="0"/>
        <v/>
      </c>
      <c r="D37" s="469"/>
      <c r="E37" s="470" t="str">
        <f>IF('各会計、関係団体の財政状況及び健全化判断比率'!B10="","",'各会計、関係団体の財政状況及び健全化判断比率'!B10)</f>
        <v/>
      </c>
      <c r="F37" s="470"/>
      <c r="G37" s="470"/>
      <c r="H37" s="470"/>
      <c r="I37" s="470"/>
      <c r="J37" s="470"/>
      <c r="K37" s="470"/>
      <c r="L37" s="470"/>
      <c r="M37" s="470"/>
      <c r="N37" s="470"/>
      <c r="O37" s="470"/>
      <c r="P37" s="470"/>
      <c r="Q37" s="470"/>
      <c r="R37" s="470"/>
      <c r="S37" s="470"/>
      <c r="T37" s="2"/>
      <c r="U37" s="469">
        <f t="shared" si="1"/>
        <v>5</v>
      </c>
      <c r="V37" s="469"/>
      <c r="W37" s="470" t="str">
        <f>IF('各会計、関係団体の財政状況及び健全化判断比率'!B31="","",'各会計、関係団体の財政状況及び健全化判断比率'!B31)</f>
        <v>介護保険特別会計（介護サービス事業勘定）</v>
      </c>
      <c r="X37" s="470"/>
      <c r="Y37" s="470"/>
      <c r="Z37" s="470"/>
      <c r="AA37" s="470"/>
      <c r="AB37" s="470"/>
      <c r="AC37" s="470"/>
      <c r="AD37" s="470"/>
      <c r="AE37" s="470"/>
      <c r="AF37" s="470"/>
      <c r="AG37" s="470"/>
      <c r="AH37" s="470"/>
      <c r="AI37" s="470"/>
      <c r="AJ37" s="470"/>
      <c r="AK37" s="470"/>
      <c r="AL37" s="2"/>
      <c r="AM37" s="469" t="str">
        <f t="shared" si="2"/>
        <v/>
      </c>
      <c r="AN37" s="469"/>
      <c r="AO37" s="470"/>
      <c r="AP37" s="470"/>
      <c r="AQ37" s="470"/>
      <c r="AR37" s="470"/>
      <c r="AS37" s="470"/>
      <c r="AT37" s="470"/>
      <c r="AU37" s="470"/>
      <c r="AV37" s="470"/>
      <c r="AW37" s="470"/>
      <c r="AX37" s="470"/>
      <c r="AY37" s="470"/>
      <c r="AZ37" s="470"/>
      <c r="BA37" s="470"/>
      <c r="BB37" s="470"/>
      <c r="BC37" s="470"/>
      <c r="BD37" s="2"/>
      <c r="BE37" s="469" t="str">
        <f t="shared" si="3"/>
        <v/>
      </c>
      <c r="BF37" s="469"/>
      <c r="BG37" s="470"/>
      <c r="BH37" s="470"/>
      <c r="BI37" s="470"/>
      <c r="BJ37" s="470"/>
      <c r="BK37" s="470"/>
      <c r="BL37" s="470"/>
      <c r="BM37" s="470"/>
      <c r="BN37" s="470"/>
      <c r="BO37" s="470"/>
      <c r="BP37" s="470"/>
      <c r="BQ37" s="470"/>
      <c r="BR37" s="470"/>
      <c r="BS37" s="470"/>
      <c r="BT37" s="470"/>
      <c r="BU37" s="470"/>
      <c r="BV37" s="2"/>
      <c r="BW37" s="469">
        <f t="shared" si="4"/>
        <v>11</v>
      </c>
      <c r="BX37" s="469"/>
      <c r="BY37" s="470" t="str">
        <f>IF('各会計、関係団体の財政状況及び健全化判断比率'!B71="","",'各会計、関係団体の財政状況及び健全化判断比率'!B71)</f>
        <v>淀川・木津川水防事務組合</v>
      </c>
      <c r="BZ37" s="470"/>
      <c r="CA37" s="470"/>
      <c r="CB37" s="470"/>
      <c r="CC37" s="470"/>
      <c r="CD37" s="470"/>
      <c r="CE37" s="470"/>
      <c r="CF37" s="470"/>
      <c r="CG37" s="470"/>
      <c r="CH37" s="470"/>
      <c r="CI37" s="470"/>
      <c r="CJ37" s="470"/>
      <c r="CK37" s="470"/>
      <c r="CL37" s="470"/>
      <c r="CM37" s="470"/>
      <c r="CN37" s="2"/>
      <c r="CO37" s="469" t="str">
        <f t="shared" si="5"/>
        <v/>
      </c>
      <c r="CP37" s="469"/>
      <c r="CQ37" s="470" t="str">
        <f>IF('各会計、関係団体の財政状況及び健全化判断比率'!BS10="","",'各会計、関係団体の財政状況及び健全化判断比率'!BS10)</f>
        <v/>
      </c>
      <c r="CR37" s="470"/>
      <c r="CS37" s="470"/>
      <c r="CT37" s="470"/>
      <c r="CU37" s="470"/>
      <c r="CV37" s="470"/>
      <c r="CW37" s="470"/>
      <c r="CX37" s="470"/>
      <c r="CY37" s="470"/>
      <c r="CZ37" s="470"/>
      <c r="DA37" s="470"/>
      <c r="DB37" s="470"/>
      <c r="DC37" s="470"/>
      <c r="DD37" s="470"/>
      <c r="DE37" s="470"/>
      <c r="DG37" s="471" t="str">
        <f>IF('各会計、関係団体の財政状況及び健全化判断比率'!BR10="","",'各会計、関係団体の財政状況及び健全化判断比率'!BR10)</f>
        <v/>
      </c>
      <c r="DH37" s="471"/>
      <c r="DI37" s="19"/>
    </row>
    <row r="38" spans="1:113" ht="32.25" customHeight="1" x14ac:dyDescent="0.2">
      <c r="A38" s="2"/>
      <c r="B38" s="5"/>
      <c r="C38" s="469" t="str">
        <f t="shared" si="0"/>
        <v/>
      </c>
      <c r="D38" s="469"/>
      <c r="E38" s="470" t="str">
        <f>IF('各会計、関係団体の財政状況及び健全化判断比率'!B11="","",'各会計、関係団体の財政状況及び健全化判断比率'!B11)</f>
        <v/>
      </c>
      <c r="F38" s="470"/>
      <c r="G38" s="470"/>
      <c r="H38" s="470"/>
      <c r="I38" s="470"/>
      <c r="J38" s="470"/>
      <c r="K38" s="470"/>
      <c r="L38" s="470"/>
      <c r="M38" s="470"/>
      <c r="N38" s="470"/>
      <c r="O38" s="470"/>
      <c r="P38" s="470"/>
      <c r="Q38" s="470"/>
      <c r="R38" s="470"/>
      <c r="S38" s="470"/>
      <c r="T38" s="2"/>
      <c r="U38" s="469" t="str">
        <f t="shared" si="1"/>
        <v/>
      </c>
      <c r="V38" s="469"/>
      <c r="W38" s="470"/>
      <c r="X38" s="470"/>
      <c r="Y38" s="470"/>
      <c r="Z38" s="470"/>
      <c r="AA38" s="470"/>
      <c r="AB38" s="470"/>
      <c r="AC38" s="470"/>
      <c r="AD38" s="470"/>
      <c r="AE38" s="470"/>
      <c r="AF38" s="470"/>
      <c r="AG38" s="470"/>
      <c r="AH38" s="470"/>
      <c r="AI38" s="470"/>
      <c r="AJ38" s="470"/>
      <c r="AK38" s="470"/>
      <c r="AL38" s="2"/>
      <c r="AM38" s="469" t="str">
        <f t="shared" si="2"/>
        <v/>
      </c>
      <c r="AN38" s="469"/>
      <c r="AO38" s="470"/>
      <c r="AP38" s="470"/>
      <c r="AQ38" s="470"/>
      <c r="AR38" s="470"/>
      <c r="AS38" s="470"/>
      <c r="AT38" s="470"/>
      <c r="AU38" s="470"/>
      <c r="AV38" s="470"/>
      <c r="AW38" s="470"/>
      <c r="AX38" s="470"/>
      <c r="AY38" s="470"/>
      <c r="AZ38" s="470"/>
      <c r="BA38" s="470"/>
      <c r="BB38" s="470"/>
      <c r="BC38" s="470"/>
      <c r="BD38" s="2"/>
      <c r="BE38" s="469" t="str">
        <f t="shared" si="3"/>
        <v/>
      </c>
      <c r="BF38" s="469"/>
      <c r="BG38" s="470"/>
      <c r="BH38" s="470"/>
      <c r="BI38" s="470"/>
      <c r="BJ38" s="470"/>
      <c r="BK38" s="470"/>
      <c r="BL38" s="470"/>
      <c r="BM38" s="470"/>
      <c r="BN38" s="470"/>
      <c r="BO38" s="470"/>
      <c r="BP38" s="470"/>
      <c r="BQ38" s="470"/>
      <c r="BR38" s="470"/>
      <c r="BS38" s="470"/>
      <c r="BT38" s="470"/>
      <c r="BU38" s="470"/>
      <c r="BV38" s="2"/>
      <c r="BW38" s="469">
        <f t="shared" si="4"/>
        <v>12</v>
      </c>
      <c r="BX38" s="469"/>
      <c r="BY38" s="470" t="str">
        <f>IF('各会計、関係団体の財政状況及び健全化判断比率'!B72="","",'各会計、関係団体の財政状況及び健全化判断比率'!B72)</f>
        <v>京都府市町村議会議員公務災害補償等組合</v>
      </c>
      <c r="BZ38" s="470"/>
      <c r="CA38" s="470"/>
      <c r="CB38" s="470"/>
      <c r="CC38" s="470"/>
      <c r="CD38" s="470"/>
      <c r="CE38" s="470"/>
      <c r="CF38" s="470"/>
      <c r="CG38" s="470"/>
      <c r="CH38" s="470"/>
      <c r="CI38" s="470"/>
      <c r="CJ38" s="470"/>
      <c r="CK38" s="470"/>
      <c r="CL38" s="470"/>
      <c r="CM38" s="470"/>
      <c r="CN38" s="2"/>
      <c r="CO38" s="469" t="str">
        <f t="shared" si="5"/>
        <v/>
      </c>
      <c r="CP38" s="469"/>
      <c r="CQ38" s="470" t="str">
        <f>IF('各会計、関係団体の財政状況及び健全化判断比率'!BS11="","",'各会計、関係団体の財政状況及び健全化判断比率'!BS11)</f>
        <v/>
      </c>
      <c r="CR38" s="470"/>
      <c r="CS38" s="470"/>
      <c r="CT38" s="470"/>
      <c r="CU38" s="470"/>
      <c r="CV38" s="470"/>
      <c r="CW38" s="470"/>
      <c r="CX38" s="470"/>
      <c r="CY38" s="470"/>
      <c r="CZ38" s="470"/>
      <c r="DA38" s="470"/>
      <c r="DB38" s="470"/>
      <c r="DC38" s="470"/>
      <c r="DD38" s="470"/>
      <c r="DE38" s="470"/>
      <c r="DG38" s="471" t="str">
        <f>IF('各会計、関係団体の財政状況及び健全化判断比率'!BR11="","",'各会計、関係団体の財政状況及び健全化判断比率'!BR11)</f>
        <v/>
      </c>
      <c r="DH38" s="471"/>
      <c r="DI38" s="19"/>
    </row>
    <row r="39" spans="1:113" ht="32.25" customHeight="1" x14ac:dyDescent="0.2">
      <c r="A39" s="2"/>
      <c r="B39" s="5"/>
      <c r="C39" s="469" t="str">
        <f t="shared" si="0"/>
        <v/>
      </c>
      <c r="D39" s="469"/>
      <c r="E39" s="470" t="str">
        <f>IF('各会計、関係団体の財政状況及び健全化判断比率'!B12="","",'各会計、関係団体の財政状況及び健全化判断比率'!B12)</f>
        <v/>
      </c>
      <c r="F39" s="470"/>
      <c r="G39" s="470"/>
      <c r="H39" s="470"/>
      <c r="I39" s="470"/>
      <c r="J39" s="470"/>
      <c r="K39" s="470"/>
      <c r="L39" s="470"/>
      <c r="M39" s="470"/>
      <c r="N39" s="470"/>
      <c r="O39" s="470"/>
      <c r="P39" s="470"/>
      <c r="Q39" s="470"/>
      <c r="R39" s="470"/>
      <c r="S39" s="470"/>
      <c r="T39" s="2"/>
      <c r="U39" s="469" t="str">
        <f t="shared" si="1"/>
        <v/>
      </c>
      <c r="V39" s="469"/>
      <c r="W39" s="470"/>
      <c r="X39" s="470"/>
      <c r="Y39" s="470"/>
      <c r="Z39" s="470"/>
      <c r="AA39" s="470"/>
      <c r="AB39" s="470"/>
      <c r="AC39" s="470"/>
      <c r="AD39" s="470"/>
      <c r="AE39" s="470"/>
      <c r="AF39" s="470"/>
      <c r="AG39" s="470"/>
      <c r="AH39" s="470"/>
      <c r="AI39" s="470"/>
      <c r="AJ39" s="470"/>
      <c r="AK39" s="470"/>
      <c r="AL39" s="2"/>
      <c r="AM39" s="469" t="str">
        <f t="shared" si="2"/>
        <v/>
      </c>
      <c r="AN39" s="469"/>
      <c r="AO39" s="470"/>
      <c r="AP39" s="470"/>
      <c r="AQ39" s="470"/>
      <c r="AR39" s="470"/>
      <c r="AS39" s="470"/>
      <c r="AT39" s="470"/>
      <c r="AU39" s="470"/>
      <c r="AV39" s="470"/>
      <c r="AW39" s="470"/>
      <c r="AX39" s="470"/>
      <c r="AY39" s="470"/>
      <c r="AZ39" s="470"/>
      <c r="BA39" s="470"/>
      <c r="BB39" s="470"/>
      <c r="BC39" s="470"/>
      <c r="BD39" s="2"/>
      <c r="BE39" s="469" t="str">
        <f t="shared" si="3"/>
        <v/>
      </c>
      <c r="BF39" s="469"/>
      <c r="BG39" s="470"/>
      <c r="BH39" s="470"/>
      <c r="BI39" s="470"/>
      <c r="BJ39" s="470"/>
      <c r="BK39" s="470"/>
      <c r="BL39" s="470"/>
      <c r="BM39" s="470"/>
      <c r="BN39" s="470"/>
      <c r="BO39" s="470"/>
      <c r="BP39" s="470"/>
      <c r="BQ39" s="470"/>
      <c r="BR39" s="470"/>
      <c r="BS39" s="470"/>
      <c r="BT39" s="470"/>
      <c r="BU39" s="470"/>
      <c r="BV39" s="2"/>
      <c r="BW39" s="469">
        <f t="shared" si="4"/>
        <v>13</v>
      </c>
      <c r="BX39" s="469"/>
      <c r="BY39" s="470" t="str">
        <f>IF('各会計、関係団体の財政状況及び健全化判断比率'!B73="","",'各会計、関係団体の財政状況及び健全化判断比率'!B73)</f>
        <v>京都府自治会館管理組合</v>
      </c>
      <c r="BZ39" s="470"/>
      <c r="CA39" s="470"/>
      <c r="CB39" s="470"/>
      <c r="CC39" s="470"/>
      <c r="CD39" s="470"/>
      <c r="CE39" s="470"/>
      <c r="CF39" s="470"/>
      <c r="CG39" s="470"/>
      <c r="CH39" s="470"/>
      <c r="CI39" s="470"/>
      <c r="CJ39" s="470"/>
      <c r="CK39" s="470"/>
      <c r="CL39" s="470"/>
      <c r="CM39" s="470"/>
      <c r="CN39" s="2"/>
      <c r="CO39" s="469" t="str">
        <f t="shared" si="5"/>
        <v/>
      </c>
      <c r="CP39" s="469"/>
      <c r="CQ39" s="470" t="str">
        <f>IF('各会計、関係団体の財政状況及び健全化判断比率'!BS12="","",'各会計、関係団体の財政状況及び健全化判断比率'!BS12)</f>
        <v/>
      </c>
      <c r="CR39" s="470"/>
      <c r="CS39" s="470"/>
      <c r="CT39" s="470"/>
      <c r="CU39" s="470"/>
      <c r="CV39" s="470"/>
      <c r="CW39" s="470"/>
      <c r="CX39" s="470"/>
      <c r="CY39" s="470"/>
      <c r="CZ39" s="470"/>
      <c r="DA39" s="470"/>
      <c r="DB39" s="470"/>
      <c r="DC39" s="470"/>
      <c r="DD39" s="470"/>
      <c r="DE39" s="470"/>
      <c r="DG39" s="471" t="str">
        <f>IF('各会計、関係団体の財政状況及び健全化判断比率'!BR12="","",'各会計、関係団体の財政状況及び健全化判断比率'!BR12)</f>
        <v/>
      </c>
      <c r="DH39" s="471"/>
      <c r="DI39" s="19"/>
    </row>
    <row r="40" spans="1:113" ht="32.25" customHeight="1" x14ac:dyDescent="0.2">
      <c r="A40" s="2"/>
      <c r="B40" s="5"/>
      <c r="C40" s="469" t="str">
        <f t="shared" si="0"/>
        <v/>
      </c>
      <c r="D40" s="469"/>
      <c r="E40" s="470" t="str">
        <f>IF('各会計、関係団体の財政状況及び健全化判断比率'!B13="","",'各会計、関係団体の財政状況及び健全化判断比率'!B13)</f>
        <v/>
      </c>
      <c r="F40" s="470"/>
      <c r="G40" s="470"/>
      <c r="H40" s="470"/>
      <c r="I40" s="470"/>
      <c r="J40" s="470"/>
      <c r="K40" s="470"/>
      <c r="L40" s="470"/>
      <c r="M40" s="470"/>
      <c r="N40" s="470"/>
      <c r="O40" s="470"/>
      <c r="P40" s="470"/>
      <c r="Q40" s="470"/>
      <c r="R40" s="470"/>
      <c r="S40" s="470"/>
      <c r="T40" s="2"/>
      <c r="U40" s="469" t="str">
        <f t="shared" si="1"/>
        <v/>
      </c>
      <c r="V40" s="469"/>
      <c r="W40" s="470"/>
      <c r="X40" s="470"/>
      <c r="Y40" s="470"/>
      <c r="Z40" s="470"/>
      <c r="AA40" s="470"/>
      <c r="AB40" s="470"/>
      <c r="AC40" s="470"/>
      <c r="AD40" s="470"/>
      <c r="AE40" s="470"/>
      <c r="AF40" s="470"/>
      <c r="AG40" s="470"/>
      <c r="AH40" s="470"/>
      <c r="AI40" s="470"/>
      <c r="AJ40" s="470"/>
      <c r="AK40" s="470"/>
      <c r="AL40" s="2"/>
      <c r="AM40" s="469" t="str">
        <f t="shared" si="2"/>
        <v/>
      </c>
      <c r="AN40" s="469"/>
      <c r="AO40" s="470"/>
      <c r="AP40" s="470"/>
      <c r="AQ40" s="470"/>
      <c r="AR40" s="470"/>
      <c r="AS40" s="470"/>
      <c r="AT40" s="470"/>
      <c r="AU40" s="470"/>
      <c r="AV40" s="470"/>
      <c r="AW40" s="470"/>
      <c r="AX40" s="470"/>
      <c r="AY40" s="470"/>
      <c r="AZ40" s="470"/>
      <c r="BA40" s="470"/>
      <c r="BB40" s="470"/>
      <c r="BC40" s="470"/>
      <c r="BD40" s="2"/>
      <c r="BE40" s="469" t="str">
        <f t="shared" si="3"/>
        <v/>
      </c>
      <c r="BF40" s="469"/>
      <c r="BG40" s="470"/>
      <c r="BH40" s="470"/>
      <c r="BI40" s="470"/>
      <c r="BJ40" s="470"/>
      <c r="BK40" s="470"/>
      <c r="BL40" s="470"/>
      <c r="BM40" s="470"/>
      <c r="BN40" s="470"/>
      <c r="BO40" s="470"/>
      <c r="BP40" s="470"/>
      <c r="BQ40" s="470"/>
      <c r="BR40" s="470"/>
      <c r="BS40" s="470"/>
      <c r="BT40" s="470"/>
      <c r="BU40" s="470"/>
      <c r="BV40" s="2"/>
      <c r="BW40" s="469">
        <f t="shared" si="4"/>
        <v>14</v>
      </c>
      <c r="BX40" s="469"/>
      <c r="BY40" s="470" t="str">
        <f>IF('各会計、関係団体の財政状況及び健全化判断比率'!B74="","",'各会計、関係団体の財政状況及び健全化判断比率'!B74)</f>
        <v>京都府後期高齢者医療広域連合（一般会計）</v>
      </c>
      <c r="BZ40" s="470"/>
      <c r="CA40" s="470"/>
      <c r="CB40" s="470"/>
      <c r="CC40" s="470"/>
      <c r="CD40" s="470"/>
      <c r="CE40" s="470"/>
      <c r="CF40" s="470"/>
      <c r="CG40" s="470"/>
      <c r="CH40" s="470"/>
      <c r="CI40" s="470"/>
      <c r="CJ40" s="470"/>
      <c r="CK40" s="470"/>
      <c r="CL40" s="470"/>
      <c r="CM40" s="470"/>
      <c r="CN40" s="2"/>
      <c r="CO40" s="469" t="str">
        <f t="shared" si="5"/>
        <v/>
      </c>
      <c r="CP40" s="469"/>
      <c r="CQ40" s="470" t="str">
        <f>IF('各会計、関係団体の財政状況及び健全化判断比率'!BS13="","",'各会計、関係団体の財政状況及び健全化判断比率'!BS13)</f>
        <v/>
      </c>
      <c r="CR40" s="470"/>
      <c r="CS40" s="470"/>
      <c r="CT40" s="470"/>
      <c r="CU40" s="470"/>
      <c r="CV40" s="470"/>
      <c r="CW40" s="470"/>
      <c r="CX40" s="470"/>
      <c r="CY40" s="470"/>
      <c r="CZ40" s="470"/>
      <c r="DA40" s="470"/>
      <c r="DB40" s="470"/>
      <c r="DC40" s="470"/>
      <c r="DD40" s="470"/>
      <c r="DE40" s="470"/>
      <c r="DG40" s="471" t="str">
        <f>IF('各会計、関係団体の財政状況及び健全化判断比率'!BR13="","",'各会計、関係団体の財政状況及び健全化判断比率'!BR13)</f>
        <v/>
      </c>
      <c r="DH40" s="471"/>
      <c r="DI40" s="19"/>
    </row>
    <row r="41" spans="1:113" ht="32.25" customHeight="1" x14ac:dyDescent="0.2">
      <c r="A41" s="2"/>
      <c r="B41" s="5"/>
      <c r="C41" s="469" t="str">
        <f t="shared" si="0"/>
        <v/>
      </c>
      <c r="D41" s="469"/>
      <c r="E41" s="470" t="str">
        <f>IF('各会計、関係団体の財政状況及び健全化判断比率'!B14="","",'各会計、関係団体の財政状況及び健全化判断比率'!B14)</f>
        <v/>
      </c>
      <c r="F41" s="470"/>
      <c r="G41" s="470"/>
      <c r="H41" s="470"/>
      <c r="I41" s="470"/>
      <c r="J41" s="470"/>
      <c r="K41" s="470"/>
      <c r="L41" s="470"/>
      <c r="M41" s="470"/>
      <c r="N41" s="470"/>
      <c r="O41" s="470"/>
      <c r="P41" s="470"/>
      <c r="Q41" s="470"/>
      <c r="R41" s="470"/>
      <c r="S41" s="470"/>
      <c r="T41" s="2"/>
      <c r="U41" s="469" t="str">
        <f t="shared" si="1"/>
        <v/>
      </c>
      <c r="V41" s="469"/>
      <c r="W41" s="470"/>
      <c r="X41" s="470"/>
      <c r="Y41" s="470"/>
      <c r="Z41" s="470"/>
      <c r="AA41" s="470"/>
      <c r="AB41" s="470"/>
      <c r="AC41" s="470"/>
      <c r="AD41" s="470"/>
      <c r="AE41" s="470"/>
      <c r="AF41" s="470"/>
      <c r="AG41" s="470"/>
      <c r="AH41" s="470"/>
      <c r="AI41" s="470"/>
      <c r="AJ41" s="470"/>
      <c r="AK41" s="470"/>
      <c r="AL41" s="2"/>
      <c r="AM41" s="469" t="str">
        <f t="shared" si="2"/>
        <v/>
      </c>
      <c r="AN41" s="469"/>
      <c r="AO41" s="470"/>
      <c r="AP41" s="470"/>
      <c r="AQ41" s="470"/>
      <c r="AR41" s="470"/>
      <c r="AS41" s="470"/>
      <c r="AT41" s="470"/>
      <c r="AU41" s="470"/>
      <c r="AV41" s="470"/>
      <c r="AW41" s="470"/>
      <c r="AX41" s="470"/>
      <c r="AY41" s="470"/>
      <c r="AZ41" s="470"/>
      <c r="BA41" s="470"/>
      <c r="BB41" s="470"/>
      <c r="BC41" s="470"/>
      <c r="BD41" s="2"/>
      <c r="BE41" s="469" t="str">
        <f t="shared" si="3"/>
        <v/>
      </c>
      <c r="BF41" s="469"/>
      <c r="BG41" s="470"/>
      <c r="BH41" s="470"/>
      <c r="BI41" s="470"/>
      <c r="BJ41" s="470"/>
      <c r="BK41" s="470"/>
      <c r="BL41" s="470"/>
      <c r="BM41" s="470"/>
      <c r="BN41" s="470"/>
      <c r="BO41" s="470"/>
      <c r="BP41" s="470"/>
      <c r="BQ41" s="470"/>
      <c r="BR41" s="470"/>
      <c r="BS41" s="470"/>
      <c r="BT41" s="470"/>
      <c r="BU41" s="470"/>
      <c r="BV41" s="2"/>
      <c r="BW41" s="469">
        <f t="shared" si="4"/>
        <v>15</v>
      </c>
      <c r="BX41" s="469"/>
      <c r="BY41" s="470" t="str">
        <f>IF('各会計、関係団体の財政状況及び健全化判断比率'!B75="","",'各会計、関係団体の財政状況及び健全化判断比率'!B75)</f>
        <v>京都府後期高齢者医療広域連合（後期高齢者医療特別会計）</v>
      </c>
      <c r="BZ41" s="470"/>
      <c r="CA41" s="470"/>
      <c r="CB41" s="470"/>
      <c r="CC41" s="470"/>
      <c r="CD41" s="470"/>
      <c r="CE41" s="470"/>
      <c r="CF41" s="470"/>
      <c r="CG41" s="470"/>
      <c r="CH41" s="470"/>
      <c r="CI41" s="470"/>
      <c r="CJ41" s="470"/>
      <c r="CK41" s="470"/>
      <c r="CL41" s="470"/>
      <c r="CM41" s="470"/>
      <c r="CN41" s="2"/>
      <c r="CO41" s="469" t="str">
        <f t="shared" si="5"/>
        <v/>
      </c>
      <c r="CP41" s="469"/>
      <c r="CQ41" s="470" t="str">
        <f>IF('各会計、関係団体の財政状況及び健全化判断比率'!BS14="","",'各会計、関係団体の財政状況及び健全化判断比率'!BS14)</f>
        <v/>
      </c>
      <c r="CR41" s="470"/>
      <c r="CS41" s="470"/>
      <c r="CT41" s="470"/>
      <c r="CU41" s="470"/>
      <c r="CV41" s="470"/>
      <c r="CW41" s="470"/>
      <c r="CX41" s="470"/>
      <c r="CY41" s="470"/>
      <c r="CZ41" s="470"/>
      <c r="DA41" s="470"/>
      <c r="DB41" s="470"/>
      <c r="DC41" s="470"/>
      <c r="DD41" s="470"/>
      <c r="DE41" s="470"/>
      <c r="DG41" s="471" t="str">
        <f>IF('各会計、関係団体の財政状況及び健全化判断比率'!BR14="","",'各会計、関係団体の財政状況及び健全化判断比率'!BR14)</f>
        <v/>
      </c>
      <c r="DH41" s="471"/>
      <c r="DI41" s="19"/>
    </row>
    <row r="42" spans="1:113" ht="32.25" customHeight="1" x14ac:dyDescent="0.2">
      <c r="B42" s="5"/>
      <c r="C42" s="469" t="str">
        <f t="shared" si="0"/>
        <v/>
      </c>
      <c r="D42" s="469"/>
      <c r="E42" s="470" t="str">
        <f>IF('各会計、関係団体の財政状況及び健全化判断比率'!B15="","",'各会計、関係団体の財政状況及び健全化判断比率'!B15)</f>
        <v/>
      </c>
      <c r="F42" s="470"/>
      <c r="G42" s="470"/>
      <c r="H42" s="470"/>
      <c r="I42" s="470"/>
      <c r="J42" s="470"/>
      <c r="K42" s="470"/>
      <c r="L42" s="470"/>
      <c r="M42" s="470"/>
      <c r="N42" s="470"/>
      <c r="O42" s="470"/>
      <c r="P42" s="470"/>
      <c r="Q42" s="470"/>
      <c r="R42" s="470"/>
      <c r="S42" s="470"/>
      <c r="T42" s="2"/>
      <c r="U42" s="469" t="str">
        <f t="shared" si="1"/>
        <v/>
      </c>
      <c r="V42" s="469"/>
      <c r="W42" s="470"/>
      <c r="X42" s="470"/>
      <c r="Y42" s="470"/>
      <c r="Z42" s="470"/>
      <c r="AA42" s="470"/>
      <c r="AB42" s="470"/>
      <c r="AC42" s="470"/>
      <c r="AD42" s="470"/>
      <c r="AE42" s="470"/>
      <c r="AF42" s="470"/>
      <c r="AG42" s="470"/>
      <c r="AH42" s="470"/>
      <c r="AI42" s="470"/>
      <c r="AJ42" s="470"/>
      <c r="AK42" s="470"/>
      <c r="AL42" s="2"/>
      <c r="AM42" s="469" t="str">
        <f t="shared" si="2"/>
        <v/>
      </c>
      <c r="AN42" s="469"/>
      <c r="AO42" s="470"/>
      <c r="AP42" s="470"/>
      <c r="AQ42" s="470"/>
      <c r="AR42" s="470"/>
      <c r="AS42" s="470"/>
      <c r="AT42" s="470"/>
      <c r="AU42" s="470"/>
      <c r="AV42" s="470"/>
      <c r="AW42" s="470"/>
      <c r="AX42" s="470"/>
      <c r="AY42" s="470"/>
      <c r="AZ42" s="470"/>
      <c r="BA42" s="470"/>
      <c r="BB42" s="470"/>
      <c r="BC42" s="470"/>
      <c r="BD42" s="2"/>
      <c r="BE42" s="469" t="str">
        <f t="shared" si="3"/>
        <v/>
      </c>
      <c r="BF42" s="469"/>
      <c r="BG42" s="470"/>
      <c r="BH42" s="470"/>
      <c r="BI42" s="470"/>
      <c r="BJ42" s="470"/>
      <c r="BK42" s="470"/>
      <c r="BL42" s="470"/>
      <c r="BM42" s="470"/>
      <c r="BN42" s="470"/>
      <c r="BO42" s="470"/>
      <c r="BP42" s="470"/>
      <c r="BQ42" s="470"/>
      <c r="BR42" s="470"/>
      <c r="BS42" s="470"/>
      <c r="BT42" s="470"/>
      <c r="BU42" s="470"/>
      <c r="BV42" s="2"/>
      <c r="BW42" s="469">
        <f t="shared" si="4"/>
        <v>16</v>
      </c>
      <c r="BX42" s="469"/>
      <c r="BY42" s="470" t="str">
        <f>IF('各会計、関係団体の財政状況及び健全化判断比率'!B76="","",'各会計、関係団体の財政状況及び健全化判断比率'!B76)</f>
        <v>京都地方税機構</v>
      </c>
      <c r="BZ42" s="470"/>
      <c r="CA42" s="470"/>
      <c r="CB42" s="470"/>
      <c r="CC42" s="470"/>
      <c r="CD42" s="470"/>
      <c r="CE42" s="470"/>
      <c r="CF42" s="470"/>
      <c r="CG42" s="470"/>
      <c r="CH42" s="470"/>
      <c r="CI42" s="470"/>
      <c r="CJ42" s="470"/>
      <c r="CK42" s="470"/>
      <c r="CL42" s="470"/>
      <c r="CM42" s="470"/>
      <c r="CN42" s="2"/>
      <c r="CO42" s="469" t="str">
        <f t="shared" si="5"/>
        <v/>
      </c>
      <c r="CP42" s="469"/>
      <c r="CQ42" s="470" t="str">
        <f>IF('各会計、関係団体の財政状況及び健全化判断比率'!BS15="","",'各会計、関係団体の財政状況及び健全化判断比率'!BS15)</f>
        <v/>
      </c>
      <c r="CR42" s="470"/>
      <c r="CS42" s="470"/>
      <c r="CT42" s="470"/>
      <c r="CU42" s="470"/>
      <c r="CV42" s="470"/>
      <c r="CW42" s="470"/>
      <c r="CX42" s="470"/>
      <c r="CY42" s="470"/>
      <c r="CZ42" s="470"/>
      <c r="DA42" s="470"/>
      <c r="DB42" s="470"/>
      <c r="DC42" s="470"/>
      <c r="DD42" s="470"/>
      <c r="DE42" s="470"/>
      <c r="DG42" s="471" t="str">
        <f>IF('各会計、関係団体の財政状況及び健全化判断比率'!BR15="","",'各会計、関係団体の財政状況及び健全化判断比率'!BR15)</f>
        <v/>
      </c>
      <c r="DH42" s="471"/>
      <c r="DI42" s="19"/>
    </row>
    <row r="43" spans="1:113" ht="32.25" customHeight="1" x14ac:dyDescent="0.2">
      <c r="B43" s="5"/>
      <c r="C43" s="469" t="str">
        <f t="shared" si="0"/>
        <v/>
      </c>
      <c r="D43" s="469"/>
      <c r="E43" s="470" t="str">
        <f>IF('各会計、関係団体の財政状況及び健全化判断比率'!B16="","",'各会計、関係団体の財政状況及び健全化判断比率'!B16)</f>
        <v/>
      </c>
      <c r="F43" s="470"/>
      <c r="G43" s="470"/>
      <c r="H43" s="470"/>
      <c r="I43" s="470"/>
      <c r="J43" s="470"/>
      <c r="K43" s="470"/>
      <c r="L43" s="470"/>
      <c r="M43" s="470"/>
      <c r="N43" s="470"/>
      <c r="O43" s="470"/>
      <c r="P43" s="470"/>
      <c r="Q43" s="470"/>
      <c r="R43" s="470"/>
      <c r="S43" s="470"/>
      <c r="T43" s="2"/>
      <c r="U43" s="469" t="str">
        <f t="shared" si="1"/>
        <v/>
      </c>
      <c r="V43" s="469"/>
      <c r="W43" s="470"/>
      <c r="X43" s="470"/>
      <c r="Y43" s="470"/>
      <c r="Z43" s="470"/>
      <c r="AA43" s="470"/>
      <c r="AB43" s="470"/>
      <c r="AC43" s="470"/>
      <c r="AD43" s="470"/>
      <c r="AE43" s="470"/>
      <c r="AF43" s="470"/>
      <c r="AG43" s="470"/>
      <c r="AH43" s="470"/>
      <c r="AI43" s="470"/>
      <c r="AJ43" s="470"/>
      <c r="AK43" s="470"/>
      <c r="AL43" s="2"/>
      <c r="AM43" s="469" t="str">
        <f t="shared" si="2"/>
        <v/>
      </c>
      <c r="AN43" s="469"/>
      <c r="AO43" s="470"/>
      <c r="AP43" s="470"/>
      <c r="AQ43" s="470"/>
      <c r="AR43" s="470"/>
      <c r="AS43" s="470"/>
      <c r="AT43" s="470"/>
      <c r="AU43" s="470"/>
      <c r="AV43" s="470"/>
      <c r="AW43" s="470"/>
      <c r="AX43" s="470"/>
      <c r="AY43" s="470"/>
      <c r="AZ43" s="470"/>
      <c r="BA43" s="470"/>
      <c r="BB43" s="470"/>
      <c r="BC43" s="470"/>
      <c r="BD43" s="2"/>
      <c r="BE43" s="469" t="str">
        <f t="shared" si="3"/>
        <v/>
      </c>
      <c r="BF43" s="469"/>
      <c r="BG43" s="470"/>
      <c r="BH43" s="470"/>
      <c r="BI43" s="470"/>
      <c r="BJ43" s="470"/>
      <c r="BK43" s="470"/>
      <c r="BL43" s="470"/>
      <c r="BM43" s="470"/>
      <c r="BN43" s="470"/>
      <c r="BO43" s="470"/>
      <c r="BP43" s="470"/>
      <c r="BQ43" s="470"/>
      <c r="BR43" s="470"/>
      <c r="BS43" s="470"/>
      <c r="BT43" s="470"/>
      <c r="BU43" s="470"/>
      <c r="BV43" s="2"/>
      <c r="BW43" s="469" t="str">
        <f t="shared" si="4"/>
        <v/>
      </c>
      <c r="BX43" s="469"/>
      <c r="BY43" s="470" t="str">
        <f>IF('各会計、関係団体の財政状況及び健全化判断比率'!B77="","",'各会計、関係団体の財政状況及び健全化判断比率'!B77)</f>
        <v/>
      </c>
      <c r="BZ43" s="470"/>
      <c r="CA43" s="470"/>
      <c r="CB43" s="470"/>
      <c r="CC43" s="470"/>
      <c r="CD43" s="470"/>
      <c r="CE43" s="470"/>
      <c r="CF43" s="470"/>
      <c r="CG43" s="470"/>
      <c r="CH43" s="470"/>
      <c r="CI43" s="470"/>
      <c r="CJ43" s="470"/>
      <c r="CK43" s="470"/>
      <c r="CL43" s="470"/>
      <c r="CM43" s="470"/>
      <c r="CN43" s="2"/>
      <c r="CO43" s="469" t="str">
        <f t="shared" si="5"/>
        <v/>
      </c>
      <c r="CP43" s="469"/>
      <c r="CQ43" s="470" t="str">
        <f>IF('各会計、関係団体の財政状況及び健全化判断比率'!BS16="","",'各会計、関係団体の財政状況及び健全化判断比率'!BS16)</f>
        <v/>
      </c>
      <c r="CR43" s="470"/>
      <c r="CS43" s="470"/>
      <c r="CT43" s="470"/>
      <c r="CU43" s="470"/>
      <c r="CV43" s="470"/>
      <c r="CW43" s="470"/>
      <c r="CX43" s="470"/>
      <c r="CY43" s="470"/>
      <c r="CZ43" s="470"/>
      <c r="DA43" s="470"/>
      <c r="DB43" s="470"/>
      <c r="DC43" s="470"/>
      <c r="DD43" s="470"/>
      <c r="DE43" s="470"/>
      <c r="DG43" s="471" t="str">
        <f>IF('各会計、関係団体の財政状況及び健全化判断比率'!BR16="","",'各会計、関係団体の財政状況及び健全化判断比率'!BR16)</f>
        <v/>
      </c>
      <c r="DH43" s="471"/>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289</v>
      </c>
      <c r="E46" s="472" t="s">
        <v>290</v>
      </c>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row>
    <row r="47" spans="1:113" x14ac:dyDescent="0.2">
      <c r="E47" s="472" t="s">
        <v>294</v>
      </c>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472"/>
      <c r="BP47" s="472"/>
      <c r="BQ47" s="472"/>
      <c r="BR47" s="472"/>
      <c r="BS47" s="472"/>
      <c r="BT47" s="472"/>
      <c r="BU47" s="472"/>
      <c r="BV47" s="472"/>
      <c r="BW47" s="472"/>
      <c r="BX47" s="472"/>
      <c r="BY47" s="472"/>
      <c r="BZ47" s="472"/>
      <c r="CA47" s="472"/>
      <c r="CB47" s="472"/>
      <c r="CC47" s="472"/>
      <c r="CD47" s="472"/>
      <c r="CE47" s="472"/>
      <c r="CF47" s="472"/>
      <c r="CG47" s="472"/>
      <c r="CH47" s="472"/>
      <c r="CI47" s="472"/>
      <c r="CJ47" s="472"/>
      <c r="CK47" s="472"/>
      <c r="CL47" s="472"/>
      <c r="CM47" s="472"/>
      <c r="CN47" s="472"/>
      <c r="CO47" s="472"/>
      <c r="CP47" s="472"/>
      <c r="CQ47" s="472"/>
      <c r="CR47" s="472"/>
      <c r="CS47" s="472"/>
      <c r="CT47" s="472"/>
      <c r="CU47" s="472"/>
      <c r="CV47" s="472"/>
      <c r="CW47" s="472"/>
      <c r="CX47" s="472"/>
      <c r="CY47" s="472"/>
      <c r="CZ47" s="472"/>
      <c r="DA47" s="472"/>
      <c r="DB47" s="472"/>
      <c r="DC47" s="472"/>
      <c r="DD47" s="472"/>
      <c r="DE47" s="472"/>
      <c r="DF47" s="472"/>
      <c r="DG47" s="472"/>
      <c r="DH47" s="472"/>
      <c r="DI47" s="472"/>
    </row>
    <row r="48" spans="1:113" x14ac:dyDescent="0.2">
      <c r="E48" s="472" t="s">
        <v>296</v>
      </c>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472"/>
      <c r="AK48" s="472"/>
      <c r="AL48" s="472"/>
      <c r="AM48" s="472"/>
      <c r="AN48" s="472"/>
      <c r="AO48" s="472"/>
      <c r="AP48" s="472"/>
      <c r="AQ48" s="472"/>
      <c r="AR48" s="472"/>
      <c r="AS48" s="472"/>
      <c r="AT48" s="472"/>
      <c r="AU48" s="472"/>
      <c r="AV48" s="472"/>
      <c r="AW48" s="472"/>
      <c r="AX48" s="472"/>
      <c r="AY48" s="472"/>
      <c r="AZ48" s="472"/>
      <c r="BA48" s="472"/>
      <c r="BB48" s="472"/>
      <c r="BC48" s="472"/>
      <c r="BD48" s="472"/>
      <c r="BE48" s="472"/>
      <c r="BF48" s="472"/>
      <c r="BG48" s="472"/>
      <c r="BH48" s="472"/>
      <c r="BI48" s="472"/>
      <c r="BJ48" s="472"/>
      <c r="BK48" s="472"/>
      <c r="BL48" s="472"/>
      <c r="BM48" s="472"/>
      <c r="BN48" s="472"/>
      <c r="BO48" s="472"/>
      <c r="BP48" s="472"/>
      <c r="BQ48" s="472"/>
      <c r="BR48" s="472"/>
      <c r="BS48" s="472"/>
      <c r="BT48" s="472"/>
      <c r="BU48" s="472"/>
      <c r="BV48" s="472"/>
      <c r="BW48" s="472"/>
      <c r="BX48" s="472"/>
      <c r="BY48" s="472"/>
      <c r="BZ48" s="472"/>
      <c r="CA48" s="472"/>
      <c r="CB48" s="472"/>
      <c r="CC48" s="472"/>
      <c r="CD48" s="472"/>
      <c r="CE48" s="472"/>
      <c r="CF48" s="472"/>
      <c r="CG48" s="472"/>
      <c r="CH48" s="472"/>
      <c r="CI48" s="472"/>
      <c r="CJ48" s="472"/>
      <c r="CK48" s="472"/>
      <c r="CL48" s="472"/>
      <c r="CM48" s="472"/>
      <c r="CN48" s="472"/>
      <c r="CO48" s="472"/>
      <c r="CP48" s="472"/>
      <c r="CQ48" s="472"/>
      <c r="CR48" s="472"/>
      <c r="CS48" s="472"/>
      <c r="CT48" s="472"/>
      <c r="CU48" s="472"/>
      <c r="CV48" s="472"/>
      <c r="CW48" s="472"/>
      <c r="CX48" s="472"/>
      <c r="CY48" s="472"/>
      <c r="CZ48" s="472"/>
      <c r="DA48" s="472"/>
      <c r="DB48" s="472"/>
      <c r="DC48" s="472"/>
      <c r="DD48" s="472"/>
      <c r="DE48" s="472"/>
      <c r="DF48" s="472"/>
      <c r="DG48" s="472"/>
      <c r="DH48" s="472"/>
      <c r="DI48" s="472"/>
    </row>
    <row r="49" spans="5:113" x14ac:dyDescent="0.2">
      <c r="E49" s="472" t="s">
        <v>298</v>
      </c>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c r="AM49" s="472"/>
      <c r="AN49" s="472"/>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2"/>
      <c r="BN49" s="472"/>
      <c r="BO49" s="472"/>
      <c r="BP49" s="472"/>
      <c r="BQ49" s="472"/>
      <c r="BR49" s="472"/>
      <c r="BS49" s="472"/>
      <c r="BT49" s="472"/>
      <c r="BU49" s="472"/>
      <c r="BV49" s="472"/>
      <c r="BW49" s="472"/>
      <c r="BX49" s="472"/>
      <c r="BY49" s="472"/>
      <c r="BZ49" s="472"/>
      <c r="CA49" s="472"/>
      <c r="CB49" s="472"/>
      <c r="CC49" s="472"/>
      <c r="CD49" s="472"/>
      <c r="CE49" s="472"/>
      <c r="CF49" s="472"/>
      <c r="CG49" s="472"/>
      <c r="CH49" s="472"/>
      <c r="CI49" s="472"/>
      <c r="CJ49" s="472"/>
      <c r="CK49" s="472"/>
      <c r="CL49" s="472"/>
      <c r="CM49" s="472"/>
      <c r="CN49" s="472"/>
      <c r="CO49" s="472"/>
      <c r="CP49" s="472"/>
      <c r="CQ49" s="472"/>
      <c r="CR49" s="472"/>
      <c r="CS49" s="472"/>
      <c r="CT49" s="472"/>
      <c r="CU49" s="472"/>
      <c r="CV49" s="472"/>
      <c r="CW49" s="472"/>
      <c r="CX49" s="472"/>
      <c r="CY49" s="472"/>
      <c r="CZ49" s="472"/>
      <c r="DA49" s="472"/>
      <c r="DB49" s="472"/>
      <c r="DC49" s="472"/>
      <c r="DD49" s="472"/>
      <c r="DE49" s="472"/>
      <c r="DF49" s="472"/>
      <c r="DG49" s="472"/>
      <c r="DH49" s="472"/>
      <c r="DI49" s="472"/>
    </row>
    <row r="50" spans="5:113" x14ac:dyDescent="0.2">
      <c r="E50" s="472" t="s">
        <v>199</v>
      </c>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2"/>
      <c r="AN50" s="472"/>
      <c r="AO50" s="472"/>
      <c r="AP50" s="472"/>
      <c r="AQ50" s="472"/>
      <c r="AR50" s="472"/>
      <c r="AS50" s="472"/>
      <c r="AT50" s="472"/>
      <c r="AU50" s="472"/>
      <c r="AV50" s="472"/>
      <c r="AW50" s="472"/>
      <c r="AX50" s="472"/>
      <c r="AY50" s="472"/>
      <c r="AZ50" s="472"/>
      <c r="BA50" s="472"/>
      <c r="BB50" s="472"/>
      <c r="BC50" s="472"/>
      <c r="BD50" s="472"/>
      <c r="BE50" s="472"/>
      <c r="BF50" s="472"/>
      <c r="BG50" s="472"/>
      <c r="BH50" s="472"/>
      <c r="BI50" s="472"/>
      <c r="BJ50" s="472"/>
      <c r="BK50" s="472"/>
      <c r="BL50" s="472"/>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472"/>
      <c r="CU50" s="472"/>
      <c r="CV50" s="472"/>
      <c r="CW50" s="472"/>
      <c r="CX50" s="472"/>
      <c r="CY50" s="472"/>
      <c r="CZ50" s="472"/>
      <c r="DA50" s="472"/>
      <c r="DB50" s="472"/>
      <c r="DC50" s="472"/>
      <c r="DD50" s="472"/>
      <c r="DE50" s="472"/>
      <c r="DF50" s="472"/>
      <c r="DG50" s="472"/>
      <c r="DH50" s="472"/>
      <c r="DI50" s="472"/>
    </row>
    <row r="51" spans="5:113" x14ac:dyDescent="0.2">
      <c r="E51" s="472" t="s">
        <v>300</v>
      </c>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472"/>
      <c r="BR51" s="472"/>
      <c r="BS51" s="472"/>
      <c r="BT51" s="472"/>
      <c r="BU51" s="472"/>
      <c r="BV51" s="472"/>
      <c r="BW51" s="472"/>
      <c r="BX51" s="472"/>
      <c r="BY51" s="472"/>
      <c r="BZ51" s="472"/>
      <c r="CA51" s="472"/>
      <c r="CB51" s="472"/>
      <c r="CC51" s="472"/>
      <c r="CD51" s="472"/>
      <c r="CE51" s="472"/>
      <c r="CF51" s="472"/>
      <c r="CG51" s="472"/>
      <c r="CH51" s="472"/>
      <c r="CI51" s="472"/>
      <c r="CJ51" s="472"/>
      <c r="CK51" s="472"/>
      <c r="CL51" s="472"/>
      <c r="CM51" s="472"/>
      <c r="CN51" s="472"/>
      <c r="CO51" s="472"/>
      <c r="CP51" s="472"/>
      <c r="CQ51" s="472"/>
      <c r="CR51" s="472"/>
      <c r="CS51" s="472"/>
      <c r="CT51" s="472"/>
      <c r="CU51" s="472"/>
      <c r="CV51" s="472"/>
      <c r="CW51" s="472"/>
      <c r="CX51" s="472"/>
      <c r="CY51" s="472"/>
      <c r="CZ51" s="472"/>
      <c r="DA51" s="472"/>
      <c r="DB51" s="472"/>
      <c r="DC51" s="472"/>
      <c r="DD51" s="472"/>
      <c r="DE51" s="472"/>
      <c r="DF51" s="472"/>
      <c r="DG51" s="472"/>
      <c r="DH51" s="472"/>
      <c r="DI51" s="472"/>
    </row>
    <row r="52" spans="5:113" x14ac:dyDescent="0.2">
      <c r="E52" s="472" t="s">
        <v>302</v>
      </c>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472"/>
      <c r="AP52" s="472"/>
      <c r="AQ52" s="472"/>
      <c r="AR52" s="472"/>
      <c r="AS52" s="472"/>
      <c r="AT52" s="472"/>
      <c r="AU52" s="472"/>
      <c r="AV52" s="472"/>
      <c r="AW52" s="472"/>
      <c r="AX52" s="472"/>
      <c r="AY52" s="472"/>
      <c r="AZ52" s="472"/>
      <c r="BA52" s="472"/>
      <c r="BB52" s="472"/>
      <c r="BC52" s="472"/>
      <c r="BD52" s="472"/>
      <c r="BE52" s="472"/>
      <c r="BF52" s="472"/>
      <c r="BG52" s="472"/>
      <c r="BH52" s="472"/>
      <c r="BI52" s="472"/>
      <c r="BJ52" s="472"/>
      <c r="BK52" s="472"/>
      <c r="BL52" s="472"/>
      <c r="BM52" s="472"/>
      <c r="BN52" s="472"/>
      <c r="BO52" s="472"/>
      <c r="BP52" s="472"/>
      <c r="BQ52" s="472"/>
      <c r="BR52" s="472"/>
      <c r="BS52" s="472"/>
      <c r="BT52" s="472"/>
      <c r="BU52" s="472"/>
      <c r="BV52" s="472"/>
      <c r="BW52" s="472"/>
      <c r="BX52" s="472"/>
      <c r="BY52" s="472"/>
      <c r="BZ52" s="472"/>
      <c r="CA52" s="472"/>
      <c r="CB52" s="472"/>
      <c r="CC52" s="472"/>
      <c r="CD52" s="472"/>
      <c r="CE52" s="472"/>
      <c r="CF52" s="472"/>
      <c r="CG52" s="472"/>
      <c r="CH52" s="472"/>
      <c r="CI52" s="472"/>
      <c r="CJ52" s="472"/>
      <c r="CK52" s="472"/>
      <c r="CL52" s="472"/>
      <c r="CM52" s="472"/>
      <c r="CN52" s="472"/>
      <c r="CO52" s="472"/>
      <c r="CP52" s="472"/>
      <c r="CQ52" s="472"/>
      <c r="CR52" s="472"/>
      <c r="CS52" s="472"/>
      <c r="CT52" s="472"/>
      <c r="CU52" s="472"/>
      <c r="CV52" s="472"/>
      <c r="CW52" s="472"/>
      <c r="CX52" s="472"/>
      <c r="CY52" s="472"/>
      <c r="CZ52" s="472"/>
      <c r="DA52" s="472"/>
      <c r="DB52" s="472"/>
      <c r="DC52" s="472"/>
      <c r="DD52" s="472"/>
      <c r="DE52" s="472"/>
      <c r="DF52" s="472"/>
      <c r="DG52" s="472"/>
      <c r="DH52" s="472"/>
      <c r="DI52" s="472"/>
    </row>
    <row r="53" spans="5:113" x14ac:dyDescent="0.2">
      <c r="E53" s="472" t="s">
        <v>194</v>
      </c>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2"/>
      <c r="AK53" s="472"/>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c r="BV53" s="472"/>
      <c r="BW53" s="472"/>
      <c r="BX53" s="472"/>
      <c r="BY53" s="472"/>
      <c r="BZ53" s="472"/>
      <c r="CA53" s="472"/>
      <c r="CB53" s="472"/>
      <c r="CC53" s="472"/>
      <c r="CD53" s="472"/>
      <c r="CE53" s="472"/>
      <c r="CF53" s="472"/>
      <c r="CG53" s="472"/>
      <c r="CH53" s="472"/>
      <c r="CI53" s="472"/>
      <c r="CJ53" s="472"/>
      <c r="CK53" s="472"/>
      <c r="CL53" s="472"/>
      <c r="CM53" s="472"/>
      <c r="CN53" s="472"/>
      <c r="CO53" s="472"/>
      <c r="CP53" s="472"/>
      <c r="CQ53" s="472"/>
      <c r="CR53" s="472"/>
      <c r="CS53" s="472"/>
      <c r="CT53" s="472"/>
      <c r="CU53" s="472"/>
      <c r="CV53" s="472"/>
      <c r="CW53" s="472"/>
      <c r="CX53" s="472"/>
      <c r="CY53" s="472"/>
      <c r="CZ53" s="472"/>
      <c r="DA53" s="472"/>
      <c r="DB53" s="472"/>
      <c r="DC53" s="472"/>
      <c r="DD53" s="472"/>
      <c r="DE53" s="472"/>
      <c r="DF53" s="472"/>
      <c r="DG53" s="472"/>
      <c r="DH53" s="472"/>
      <c r="DI53" s="472"/>
    </row>
    <row r="54" spans="5:113" x14ac:dyDescent="0.2"/>
    <row r="55" spans="5:113" x14ac:dyDescent="0.2"/>
    <row r="56" spans="5:113" x14ac:dyDescent="0.2"/>
  </sheetData>
  <sheetProtection algorithmName="SHA-512" hashValue="kF/EFpE5tbS1VTS1aZPCA4lk0epDQauU5Sg9LOpTciJjf/EJjiury77euocTpFh2w/9Vt37SQOhfrMQrPpvlxA==" saltValue="5wMFl8tDXwM/piVpAT3UE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2" t="s">
        <v>127</v>
      </c>
      <c r="DI1" s="553"/>
      <c r="DJ1" s="553"/>
      <c r="DK1" s="553"/>
      <c r="DL1" s="553"/>
      <c r="DM1" s="553"/>
      <c r="DN1" s="554"/>
      <c r="DO1" s="1"/>
      <c r="DP1" s="552" t="s">
        <v>160</v>
      </c>
      <c r="DQ1" s="553"/>
      <c r="DR1" s="553"/>
      <c r="DS1" s="553"/>
      <c r="DT1" s="553"/>
      <c r="DU1" s="553"/>
      <c r="DV1" s="553"/>
      <c r="DW1" s="553"/>
      <c r="DX1" s="553"/>
      <c r="DY1" s="553"/>
      <c r="DZ1" s="553"/>
      <c r="EA1" s="553"/>
      <c r="EB1" s="553"/>
      <c r="EC1" s="554"/>
      <c r="ED1" s="2"/>
      <c r="EE1" s="2"/>
      <c r="EF1" s="2"/>
      <c r="EG1" s="2"/>
      <c r="EH1" s="2"/>
      <c r="EI1" s="2"/>
      <c r="EJ1" s="2"/>
      <c r="EK1" s="2"/>
      <c r="EL1" s="2"/>
      <c r="EM1" s="2"/>
    </row>
    <row r="2" spans="2:143" ht="22.5" customHeight="1" x14ac:dyDescent="0.2">
      <c r="B2" s="40" t="s">
        <v>304</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40" t="s">
        <v>110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306</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90"/>
      <c r="CD3" s="340" t="s">
        <v>231</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90"/>
    </row>
    <row r="4" spans="2:143" ht="11.25" customHeight="1" x14ac:dyDescent="0.2">
      <c r="B4" s="340" t="s">
        <v>5</v>
      </c>
      <c r="C4" s="341"/>
      <c r="D4" s="341"/>
      <c r="E4" s="341"/>
      <c r="F4" s="341"/>
      <c r="G4" s="341"/>
      <c r="H4" s="341"/>
      <c r="I4" s="341"/>
      <c r="J4" s="341"/>
      <c r="K4" s="341"/>
      <c r="L4" s="341"/>
      <c r="M4" s="341"/>
      <c r="N4" s="341"/>
      <c r="O4" s="341"/>
      <c r="P4" s="341"/>
      <c r="Q4" s="390"/>
      <c r="R4" s="340" t="s">
        <v>308</v>
      </c>
      <c r="S4" s="341"/>
      <c r="T4" s="341"/>
      <c r="U4" s="341"/>
      <c r="V4" s="341"/>
      <c r="W4" s="341"/>
      <c r="X4" s="341"/>
      <c r="Y4" s="390"/>
      <c r="Z4" s="340" t="s">
        <v>310</v>
      </c>
      <c r="AA4" s="341"/>
      <c r="AB4" s="341"/>
      <c r="AC4" s="390"/>
      <c r="AD4" s="340" t="s">
        <v>260</v>
      </c>
      <c r="AE4" s="341"/>
      <c r="AF4" s="341"/>
      <c r="AG4" s="341"/>
      <c r="AH4" s="341"/>
      <c r="AI4" s="341"/>
      <c r="AJ4" s="341"/>
      <c r="AK4" s="390"/>
      <c r="AL4" s="340" t="s">
        <v>310</v>
      </c>
      <c r="AM4" s="341"/>
      <c r="AN4" s="341"/>
      <c r="AO4" s="390"/>
      <c r="AP4" s="555" t="s">
        <v>312</v>
      </c>
      <c r="AQ4" s="555"/>
      <c r="AR4" s="555"/>
      <c r="AS4" s="555"/>
      <c r="AT4" s="555"/>
      <c r="AU4" s="555"/>
      <c r="AV4" s="555"/>
      <c r="AW4" s="555"/>
      <c r="AX4" s="555"/>
      <c r="AY4" s="555"/>
      <c r="AZ4" s="555"/>
      <c r="BA4" s="555"/>
      <c r="BB4" s="555"/>
      <c r="BC4" s="555"/>
      <c r="BD4" s="555"/>
      <c r="BE4" s="555"/>
      <c r="BF4" s="555"/>
      <c r="BG4" s="555" t="s">
        <v>295</v>
      </c>
      <c r="BH4" s="555"/>
      <c r="BI4" s="555"/>
      <c r="BJ4" s="555"/>
      <c r="BK4" s="555"/>
      <c r="BL4" s="555"/>
      <c r="BM4" s="555"/>
      <c r="BN4" s="555"/>
      <c r="BO4" s="555" t="s">
        <v>310</v>
      </c>
      <c r="BP4" s="555"/>
      <c r="BQ4" s="555"/>
      <c r="BR4" s="555"/>
      <c r="BS4" s="555" t="s">
        <v>314</v>
      </c>
      <c r="BT4" s="555"/>
      <c r="BU4" s="555"/>
      <c r="BV4" s="555"/>
      <c r="BW4" s="555"/>
      <c r="BX4" s="555"/>
      <c r="BY4" s="555"/>
      <c r="BZ4" s="555"/>
      <c r="CA4" s="555"/>
      <c r="CB4" s="555"/>
      <c r="CD4" s="340" t="s">
        <v>315</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90"/>
    </row>
    <row r="5" spans="2:143" ht="11.25" customHeight="1" x14ac:dyDescent="0.2">
      <c r="B5" s="556" t="s">
        <v>307</v>
      </c>
      <c r="C5" s="557"/>
      <c r="D5" s="557"/>
      <c r="E5" s="557"/>
      <c r="F5" s="557"/>
      <c r="G5" s="557"/>
      <c r="H5" s="557"/>
      <c r="I5" s="557"/>
      <c r="J5" s="557"/>
      <c r="K5" s="557"/>
      <c r="L5" s="557"/>
      <c r="M5" s="557"/>
      <c r="N5" s="557"/>
      <c r="O5" s="557"/>
      <c r="P5" s="557"/>
      <c r="Q5" s="558"/>
      <c r="R5" s="559">
        <v>5232898</v>
      </c>
      <c r="S5" s="560"/>
      <c r="T5" s="560"/>
      <c r="U5" s="560"/>
      <c r="V5" s="560"/>
      <c r="W5" s="560"/>
      <c r="X5" s="560"/>
      <c r="Y5" s="561"/>
      <c r="Z5" s="562">
        <v>60.3</v>
      </c>
      <c r="AA5" s="562"/>
      <c r="AB5" s="562"/>
      <c r="AC5" s="562"/>
      <c r="AD5" s="563">
        <v>4902751</v>
      </c>
      <c r="AE5" s="563"/>
      <c r="AF5" s="563"/>
      <c r="AG5" s="563"/>
      <c r="AH5" s="563"/>
      <c r="AI5" s="563"/>
      <c r="AJ5" s="563"/>
      <c r="AK5" s="563"/>
      <c r="AL5" s="564">
        <v>85.1</v>
      </c>
      <c r="AM5" s="565"/>
      <c r="AN5" s="565"/>
      <c r="AO5" s="566"/>
      <c r="AP5" s="556" t="s">
        <v>316</v>
      </c>
      <c r="AQ5" s="557"/>
      <c r="AR5" s="557"/>
      <c r="AS5" s="557"/>
      <c r="AT5" s="557"/>
      <c r="AU5" s="557"/>
      <c r="AV5" s="557"/>
      <c r="AW5" s="557"/>
      <c r="AX5" s="557"/>
      <c r="AY5" s="557"/>
      <c r="AZ5" s="557"/>
      <c r="BA5" s="557"/>
      <c r="BB5" s="557"/>
      <c r="BC5" s="557"/>
      <c r="BD5" s="557"/>
      <c r="BE5" s="557"/>
      <c r="BF5" s="558"/>
      <c r="BG5" s="567">
        <v>4902751</v>
      </c>
      <c r="BH5" s="346"/>
      <c r="BI5" s="346"/>
      <c r="BJ5" s="346"/>
      <c r="BK5" s="346"/>
      <c r="BL5" s="346"/>
      <c r="BM5" s="346"/>
      <c r="BN5" s="568"/>
      <c r="BO5" s="569">
        <v>93.7</v>
      </c>
      <c r="BP5" s="569"/>
      <c r="BQ5" s="569"/>
      <c r="BR5" s="569"/>
      <c r="BS5" s="570">
        <v>196926</v>
      </c>
      <c r="BT5" s="570"/>
      <c r="BU5" s="570"/>
      <c r="BV5" s="570"/>
      <c r="BW5" s="570"/>
      <c r="BX5" s="570"/>
      <c r="BY5" s="570"/>
      <c r="BZ5" s="570"/>
      <c r="CA5" s="570"/>
      <c r="CB5" s="571"/>
      <c r="CD5" s="340" t="s">
        <v>312</v>
      </c>
      <c r="CE5" s="341"/>
      <c r="CF5" s="341"/>
      <c r="CG5" s="341"/>
      <c r="CH5" s="341"/>
      <c r="CI5" s="341"/>
      <c r="CJ5" s="341"/>
      <c r="CK5" s="341"/>
      <c r="CL5" s="341"/>
      <c r="CM5" s="341"/>
      <c r="CN5" s="341"/>
      <c r="CO5" s="341"/>
      <c r="CP5" s="341"/>
      <c r="CQ5" s="390"/>
      <c r="CR5" s="340" t="s">
        <v>319</v>
      </c>
      <c r="CS5" s="341"/>
      <c r="CT5" s="341"/>
      <c r="CU5" s="341"/>
      <c r="CV5" s="341"/>
      <c r="CW5" s="341"/>
      <c r="CX5" s="341"/>
      <c r="CY5" s="390"/>
      <c r="CZ5" s="340" t="s">
        <v>310</v>
      </c>
      <c r="DA5" s="341"/>
      <c r="DB5" s="341"/>
      <c r="DC5" s="390"/>
      <c r="DD5" s="340" t="s">
        <v>321</v>
      </c>
      <c r="DE5" s="341"/>
      <c r="DF5" s="341"/>
      <c r="DG5" s="341"/>
      <c r="DH5" s="341"/>
      <c r="DI5" s="341"/>
      <c r="DJ5" s="341"/>
      <c r="DK5" s="341"/>
      <c r="DL5" s="341"/>
      <c r="DM5" s="341"/>
      <c r="DN5" s="341"/>
      <c r="DO5" s="341"/>
      <c r="DP5" s="390"/>
      <c r="DQ5" s="340" t="s">
        <v>323</v>
      </c>
      <c r="DR5" s="341"/>
      <c r="DS5" s="341"/>
      <c r="DT5" s="341"/>
      <c r="DU5" s="341"/>
      <c r="DV5" s="341"/>
      <c r="DW5" s="341"/>
      <c r="DX5" s="341"/>
      <c r="DY5" s="341"/>
      <c r="DZ5" s="341"/>
      <c r="EA5" s="341"/>
      <c r="EB5" s="341"/>
      <c r="EC5" s="390"/>
    </row>
    <row r="6" spans="2:143" ht="11.25" customHeight="1" x14ac:dyDescent="0.2">
      <c r="B6" s="574" t="s">
        <v>324</v>
      </c>
      <c r="C6" s="472"/>
      <c r="D6" s="472"/>
      <c r="E6" s="472"/>
      <c r="F6" s="472"/>
      <c r="G6" s="472"/>
      <c r="H6" s="472"/>
      <c r="I6" s="472"/>
      <c r="J6" s="472"/>
      <c r="K6" s="472"/>
      <c r="L6" s="472"/>
      <c r="M6" s="472"/>
      <c r="N6" s="472"/>
      <c r="O6" s="472"/>
      <c r="P6" s="472"/>
      <c r="Q6" s="575"/>
      <c r="R6" s="567">
        <v>53873</v>
      </c>
      <c r="S6" s="346"/>
      <c r="T6" s="346"/>
      <c r="U6" s="346"/>
      <c r="V6" s="346"/>
      <c r="W6" s="346"/>
      <c r="X6" s="346"/>
      <c r="Y6" s="568"/>
      <c r="Z6" s="569">
        <v>0.6</v>
      </c>
      <c r="AA6" s="569"/>
      <c r="AB6" s="569"/>
      <c r="AC6" s="569"/>
      <c r="AD6" s="570">
        <v>53873</v>
      </c>
      <c r="AE6" s="570"/>
      <c r="AF6" s="570"/>
      <c r="AG6" s="570"/>
      <c r="AH6" s="570"/>
      <c r="AI6" s="570"/>
      <c r="AJ6" s="570"/>
      <c r="AK6" s="570"/>
      <c r="AL6" s="576">
        <v>0.9</v>
      </c>
      <c r="AM6" s="352"/>
      <c r="AN6" s="352"/>
      <c r="AO6" s="577"/>
      <c r="AP6" s="574" t="s">
        <v>101</v>
      </c>
      <c r="AQ6" s="472"/>
      <c r="AR6" s="472"/>
      <c r="AS6" s="472"/>
      <c r="AT6" s="472"/>
      <c r="AU6" s="472"/>
      <c r="AV6" s="472"/>
      <c r="AW6" s="472"/>
      <c r="AX6" s="472"/>
      <c r="AY6" s="472"/>
      <c r="AZ6" s="472"/>
      <c r="BA6" s="472"/>
      <c r="BB6" s="472"/>
      <c r="BC6" s="472"/>
      <c r="BD6" s="472"/>
      <c r="BE6" s="472"/>
      <c r="BF6" s="575"/>
      <c r="BG6" s="567">
        <v>4902751</v>
      </c>
      <c r="BH6" s="346"/>
      <c r="BI6" s="346"/>
      <c r="BJ6" s="346"/>
      <c r="BK6" s="346"/>
      <c r="BL6" s="346"/>
      <c r="BM6" s="346"/>
      <c r="BN6" s="568"/>
      <c r="BO6" s="569">
        <v>93.7</v>
      </c>
      <c r="BP6" s="569"/>
      <c r="BQ6" s="569"/>
      <c r="BR6" s="569"/>
      <c r="BS6" s="570">
        <v>196926</v>
      </c>
      <c r="BT6" s="570"/>
      <c r="BU6" s="570"/>
      <c r="BV6" s="570"/>
      <c r="BW6" s="570"/>
      <c r="BX6" s="570"/>
      <c r="BY6" s="570"/>
      <c r="BZ6" s="570"/>
      <c r="CA6" s="570"/>
      <c r="CB6" s="571"/>
      <c r="CD6" s="556" t="s">
        <v>325</v>
      </c>
      <c r="CE6" s="557"/>
      <c r="CF6" s="557"/>
      <c r="CG6" s="557"/>
      <c r="CH6" s="557"/>
      <c r="CI6" s="557"/>
      <c r="CJ6" s="557"/>
      <c r="CK6" s="557"/>
      <c r="CL6" s="557"/>
      <c r="CM6" s="557"/>
      <c r="CN6" s="557"/>
      <c r="CO6" s="557"/>
      <c r="CP6" s="557"/>
      <c r="CQ6" s="558"/>
      <c r="CR6" s="567">
        <v>118989</v>
      </c>
      <c r="CS6" s="346"/>
      <c r="CT6" s="346"/>
      <c r="CU6" s="346"/>
      <c r="CV6" s="346"/>
      <c r="CW6" s="346"/>
      <c r="CX6" s="346"/>
      <c r="CY6" s="568"/>
      <c r="CZ6" s="564">
        <v>1.4</v>
      </c>
      <c r="DA6" s="565"/>
      <c r="DB6" s="565"/>
      <c r="DC6" s="578"/>
      <c r="DD6" s="572" t="s">
        <v>202</v>
      </c>
      <c r="DE6" s="346"/>
      <c r="DF6" s="346"/>
      <c r="DG6" s="346"/>
      <c r="DH6" s="346"/>
      <c r="DI6" s="346"/>
      <c r="DJ6" s="346"/>
      <c r="DK6" s="346"/>
      <c r="DL6" s="346"/>
      <c r="DM6" s="346"/>
      <c r="DN6" s="346"/>
      <c r="DO6" s="346"/>
      <c r="DP6" s="568"/>
      <c r="DQ6" s="572">
        <v>118989</v>
      </c>
      <c r="DR6" s="346"/>
      <c r="DS6" s="346"/>
      <c r="DT6" s="346"/>
      <c r="DU6" s="346"/>
      <c r="DV6" s="346"/>
      <c r="DW6" s="346"/>
      <c r="DX6" s="346"/>
      <c r="DY6" s="346"/>
      <c r="DZ6" s="346"/>
      <c r="EA6" s="346"/>
      <c r="EB6" s="346"/>
      <c r="EC6" s="573"/>
    </row>
    <row r="7" spans="2:143" ht="11.25" customHeight="1" x14ac:dyDescent="0.2">
      <c r="B7" s="574" t="s">
        <v>41</v>
      </c>
      <c r="C7" s="472"/>
      <c r="D7" s="472"/>
      <c r="E7" s="472"/>
      <c r="F7" s="472"/>
      <c r="G7" s="472"/>
      <c r="H7" s="472"/>
      <c r="I7" s="472"/>
      <c r="J7" s="472"/>
      <c r="K7" s="472"/>
      <c r="L7" s="472"/>
      <c r="M7" s="472"/>
      <c r="N7" s="472"/>
      <c r="O7" s="472"/>
      <c r="P7" s="472"/>
      <c r="Q7" s="575"/>
      <c r="R7" s="567">
        <v>831</v>
      </c>
      <c r="S7" s="346"/>
      <c r="T7" s="346"/>
      <c r="U7" s="346"/>
      <c r="V7" s="346"/>
      <c r="W7" s="346"/>
      <c r="X7" s="346"/>
      <c r="Y7" s="568"/>
      <c r="Z7" s="569">
        <v>0</v>
      </c>
      <c r="AA7" s="569"/>
      <c r="AB7" s="569"/>
      <c r="AC7" s="569"/>
      <c r="AD7" s="570">
        <v>831</v>
      </c>
      <c r="AE7" s="570"/>
      <c r="AF7" s="570"/>
      <c r="AG7" s="570"/>
      <c r="AH7" s="570"/>
      <c r="AI7" s="570"/>
      <c r="AJ7" s="570"/>
      <c r="AK7" s="570"/>
      <c r="AL7" s="576">
        <v>0</v>
      </c>
      <c r="AM7" s="352"/>
      <c r="AN7" s="352"/>
      <c r="AO7" s="577"/>
      <c r="AP7" s="574" t="s">
        <v>326</v>
      </c>
      <c r="AQ7" s="472"/>
      <c r="AR7" s="472"/>
      <c r="AS7" s="472"/>
      <c r="AT7" s="472"/>
      <c r="AU7" s="472"/>
      <c r="AV7" s="472"/>
      <c r="AW7" s="472"/>
      <c r="AX7" s="472"/>
      <c r="AY7" s="472"/>
      <c r="AZ7" s="472"/>
      <c r="BA7" s="472"/>
      <c r="BB7" s="472"/>
      <c r="BC7" s="472"/>
      <c r="BD7" s="472"/>
      <c r="BE7" s="472"/>
      <c r="BF7" s="575"/>
      <c r="BG7" s="567">
        <v>1578493</v>
      </c>
      <c r="BH7" s="346"/>
      <c r="BI7" s="346"/>
      <c r="BJ7" s="346"/>
      <c r="BK7" s="346"/>
      <c r="BL7" s="346"/>
      <c r="BM7" s="346"/>
      <c r="BN7" s="568"/>
      <c r="BO7" s="569">
        <v>30.2</v>
      </c>
      <c r="BP7" s="569"/>
      <c r="BQ7" s="569"/>
      <c r="BR7" s="569"/>
      <c r="BS7" s="570">
        <v>196926</v>
      </c>
      <c r="BT7" s="570"/>
      <c r="BU7" s="570"/>
      <c r="BV7" s="570"/>
      <c r="BW7" s="570"/>
      <c r="BX7" s="570"/>
      <c r="BY7" s="570"/>
      <c r="BZ7" s="570"/>
      <c r="CA7" s="570"/>
      <c r="CB7" s="571"/>
      <c r="CD7" s="574" t="s">
        <v>328</v>
      </c>
      <c r="CE7" s="472"/>
      <c r="CF7" s="472"/>
      <c r="CG7" s="472"/>
      <c r="CH7" s="472"/>
      <c r="CI7" s="472"/>
      <c r="CJ7" s="472"/>
      <c r="CK7" s="472"/>
      <c r="CL7" s="472"/>
      <c r="CM7" s="472"/>
      <c r="CN7" s="472"/>
      <c r="CO7" s="472"/>
      <c r="CP7" s="472"/>
      <c r="CQ7" s="575"/>
      <c r="CR7" s="567">
        <v>1856960</v>
      </c>
      <c r="CS7" s="346"/>
      <c r="CT7" s="346"/>
      <c r="CU7" s="346"/>
      <c r="CV7" s="346"/>
      <c r="CW7" s="346"/>
      <c r="CX7" s="346"/>
      <c r="CY7" s="568"/>
      <c r="CZ7" s="569">
        <v>22.5</v>
      </c>
      <c r="DA7" s="569"/>
      <c r="DB7" s="569"/>
      <c r="DC7" s="569"/>
      <c r="DD7" s="572">
        <v>75631</v>
      </c>
      <c r="DE7" s="346"/>
      <c r="DF7" s="346"/>
      <c r="DG7" s="346"/>
      <c r="DH7" s="346"/>
      <c r="DI7" s="346"/>
      <c r="DJ7" s="346"/>
      <c r="DK7" s="346"/>
      <c r="DL7" s="346"/>
      <c r="DM7" s="346"/>
      <c r="DN7" s="346"/>
      <c r="DO7" s="346"/>
      <c r="DP7" s="568"/>
      <c r="DQ7" s="572">
        <v>1624945</v>
      </c>
      <c r="DR7" s="346"/>
      <c r="DS7" s="346"/>
      <c r="DT7" s="346"/>
      <c r="DU7" s="346"/>
      <c r="DV7" s="346"/>
      <c r="DW7" s="346"/>
      <c r="DX7" s="346"/>
      <c r="DY7" s="346"/>
      <c r="DZ7" s="346"/>
      <c r="EA7" s="346"/>
      <c r="EB7" s="346"/>
      <c r="EC7" s="573"/>
    </row>
    <row r="8" spans="2:143" ht="11.25" customHeight="1" x14ac:dyDescent="0.2">
      <c r="B8" s="574" t="s">
        <v>329</v>
      </c>
      <c r="C8" s="472"/>
      <c r="D8" s="472"/>
      <c r="E8" s="472"/>
      <c r="F8" s="472"/>
      <c r="G8" s="472"/>
      <c r="H8" s="472"/>
      <c r="I8" s="472"/>
      <c r="J8" s="472"/>
      <c r="K8" s="472"/>
      <c r="L8" s="472"/>
      <c r="M8" s="472"/>
      <c r="N8" s="472"/>
      <c r="O8" s="472"/>
      <c r="P8" s="472"/>
      <c r="Q8" s="575"/>
      <c r="R8" s="567">
        <v>16335</v>
      </c>
      <c r="S8" s="346"/>
      <c r="T8" s="346"/>
      <c r="U8" s="346"/>
      <c r="V8" s="346"/>
      <c r="W8" s="346"/>
      <c r="X8" s="346"/>
      <c r="Y8" s="568"/>
      <c r="Z8" s="569">
        <v>0.2</v>
      </c>
      <c r="AA8" s="569"/>
      <c r="AB8" s="569"/>
      <c r="AC8" s="569"/>
      <c r="AD8" s="570">
        <v>16335</v>
      </c>
      <c r="AE8" s="570"/>
      <c r="AF8" s="570"/>
      <c r="AG8" s="570"/>
      <c r="AH8" s="570"/>
      <c r="AI8" s="570"/>
      <c r="AJ8" s="570"/>
      <c r="AK8" s="570"/>
      <c r="AL8" s="576">
        <v>0.3</v>
      </c>
      <c r="AM8" s="352"/>
      <c r="AN8" s="352"/>
      <c r="AO8" s="577"/>
      <c r="AP8" s="574" t="s">
        <v>122</v>
      </c>
      <c r="AQ8" s="472"/>
      <c r="AR8" s="472"/>
      <c r="AS8" s="472"/>
      <c r="AT8" s="472"/>
      <c r="AU8" s="472"/>
      <c r="AV8" s="472"/>
      <c r="AW8" s="472"/>
      <c r="AX8" s="472"/>
      <c r="AY8" s="472"/>
      <c r="AZ8" s="472"/>
      <c r="BA8" s="472"/>
      <c r="BB8" s="472"/>
      <c r="BC8" s="472"/>
      <c r="BD8" s="472"/>
      <c r="BE8" s="472"/>
      <c r="BF8" s="575"/>
      <c r="BG8" s="567">
        <v>27169</v>
      </c>
      <c r="BH8" s="346"/>
      <c r="BI8" s="346"/>
      <c r="BJ8" s="346"/>
      <c r="BK8" s="346"/>
      <c r="BL8" s="346"/>
      <c r="BM8" s="346"/>
      <c r="BN8" s="568"/>
      <c r="BO8" s="569">
        <v>0.5</v>
      </c>
      <c r="BP8" s="569"/>
      <c r="BQ8" s="569"/>
      <c r="BR8" s="569"/>
      <c r="BS8" s="570" t="s">
        <v>202</v>
      </c>
      <c r="BT8" s="570"/>
      <c r="BU8" s="570"/>
      <c r="BV8" s="570"/>
      <c r="BW8" s="570"/>
      <c r="BX8" s="570"/>
      <c r="BY8" s="570"/>
      <c r="BZ8" s="570"/>
      <c r="CA8" s="570"/>
      <c r="CB8" s="571"/>
      <c r="CD8" s="574" t="s">
        <v>331</v>
      </c>
      <c r="CE8" s="472"/>
      <c r="CF8" s="472"/>
      <c r="CG8" s="472"/>
      <c r="CH8" s="472"/>
      <c r="CI8" s="472"/>
      <c r="CJ8" s="472"/>
      <c r="CK8" s="472"/>
      <c r="CL8" s="472"/>
      <c r="CM8" s="472"/>
      <c r="CN8" s="472"/>
      <c r="CO8" s="472"/>
      <c r="CP8" s="472"/>
      <c r="CQ8" s="575"/>
      <c r="CR8" s="567">
        <v>2637479</v>
      </c>
      <c r="CS8" s="346"/>
      <c r="CT8" s="346"/>
      <c r="CU8" s="346"/>
      <c r="CV8" s="346"/>
      <c r="CW8" s="346"/>
      <c r="CX8" s="346"/>
      <c r="CY8" s="568"/>
      <c r="CZ8" s="569">
        <v>31.9</v>
      </c>
      <c r="DA8" s="569"/>
      <c r="DB8" s="569"/>
      <c r="DC8" s="569"/>
      <c r="DD8" s="572">
        <v>62487</v>
      </c>
      <c r="DE8" s="346"/>
      <c r="DF8" s="346"/>
      <c r="DG8" s="346"/>
      <c r="DH8" s="346"/>
      <c r="DI8" s="346"/>
      <c r="DJ8" s="346"/>
      <c r="DK8" s="346"/>
      <c r="DL8" s="346"/>
      <c r="DM8" s="346"/>
      <c r="DN8" s="346"/>
      <c r="DO8" s="346"/>
      <c r="DP8" s="568"/>
      <c r="DQ8" s="572">
        <v>1679023</v>
      </c>
      <c r="DR8" s="346"/>
      <c r="DS8" s="346"/>
      <c r="DT8" s="346"/>
      <c r="DU8" s="346"/>
      <c r="DV8" s="346"/>
      <c r="DW8" s="346"/>
      <c r="DX8" s="346"/>
      <c r="DY8" s="346"/>
      <c r="DZ8" s="346"/>
      <c r="EA8" s="346"/>
      <c r="EB8" s="346"/>
      <c r="EC8" s="573"/>
    </row>
    <row r="9" spans="2:143" ht="11.25" customHeight="1" x14ac:dyDescent="0.2">
      <c r="B9" s="574" t="s">
        <v>332</v>
      </c>
      <c r="C9" s="472"/>
      <c r="D9" s="472"/>
      <c r="E9" s="472"/>
      <c r="F9" s="472"/>
      <c r="G9" s="472"/>
      <c r="H9" s="472"/>
      <c r="I9" s="472"/>
      <c r="J9" s="472"/>
      <c r="K9" s="472"/>
      <c r="L9" s="472"/>
      <c r="M9" s="472"/>
      <c r="N9" s="472"/>
      <c r="O9" s="472"/>
      <c r="P9" s="472"/>
      <c r="Q9" s="575"/>
      <c r="R9" s="567">
        <v>11326</v>
      </c>
      <c r="S9" s="346"/>
      <c r="T9" s="346"/>
      <c r="U9" s="346"/>
      <c r="V9" s="346"/>
      <c r="W9" s="346"/>
      <c r="X9" s="346"/>
      <c r="Y9" s="568"/>
      <c r="Z9" s="569">
        <v>0.1</v>
      </c>
      <c r="AA9" s="569"/>
      <c r="AB9" s="569"/>
      <c r="AC9" s="569"/>
      <c r="AD9" s="570">
        <v>11326</v>
      </c>
      <c r="AE9" s="570"/>
      <c r="AF9" s="570"/>
      <c r="AG9" s="570"/>
      <c r="AH9" s="570"/>
      <c r="AI9" s="570"/>
      <c r="AJ9" s="570"/>
      <c r="AK9" s="570"/>
      <c r="AL9" s="576">
        <v>0.2</v>
      </c>
      <c r="AM9" s="352"/>
      <c r="AN9" s="352"/>
      <c r="AO9" s="577"/>
      <c r="AP9" s="574" t="s">
        <v>334</v>
      </c>
      <c r="AQ9" s="472"/>
      <c r="AR9" s="472"/>
      <c r="AS9" s="472"/>
      <c r="AT9" s="472"/>
      <c r="AU9" s="472"/>
      <c r="AV9" s="472"/>
      <c r="AW9" s="472"/>
      <c r="AX9" s="472"/>
      <c r="AY9" s="472"/>
      <c r="AZ9" s="472"/>
      <c r="BA9" s="472"/>
      <c r="BB9" s="472"/>
      <c r="BC9" s="472"/>
      <c r="BD9" s="472"/>
      <c r="BE9" s="472"/>
      <c r="BF9" s="575"/>
      <c r="BG9" s="567">
        <v>759745</v>
      </c>
      <c r="BH9" s="346"/>
      <c r="BI9" s="346"/>
      <c r="BJ9" s="346"/>
      <c r="BK9" s="346"/>
      <c r="BL9" s="346"/>
      <c r="BM9" s="346"/>
      <c r="BN9" s="568"/>
      <c r="BO9" s="569">
        <v>14.5</v>
      </c>
      <c r="BP9" s="569"/>
      <c r="BQ9" s="569"/>
      <c r="BR9" s="569"/>
      <c r="BS9" s="570" t="s">
        <v>202</v>
      </c>
      <c r="BT9" s="570"/>
      <c r="BU9" s="570"/>
      <c r="BV9" s="570"/>
      <c r="BW9" s="570"/>
      <c r="BX9" s="570"/>
      <c r="BY9" s="570"/>
      <c r="BZ9" s="570"/>
      <c r="CA9" s="570"/>
      <c r="CB9" s="571"/>
      <c r="CD9" s="574" t="s">
        <v>336</v>
      </c>
      <c r="CE9" s="472"/>
      <c r="CF9" s="472"/>
      <c r="CG9" s="472"/>
      <c r="CH9" s="472"/>
      <c r="CI9" s="472"/>
      <c r="CJ9" s="472"/>
      <c r="CK9" s="472"/>
      <c r="CL9" s="472"/>
      <c r="CM9" s="472"/>
      <c r="CN9" s="472"/>
      <c r="CO9" s="472"/>
      <c r="CP9" s="472"/>
      <c r="CQ9" s="575"/>
      <c r="CR9" s="567">
        <v>629340</v>
      </c>
      <c r="CS9" s="346"/>
      <c r="CT9" s="346"/>
      <c r="CU9" s="346"/>
      <c r="CV9" s="346"/>
      <c r="CW9" s="346"/>
      <c r="CX9" s="346"/>
      <c r="CY9" s="568"/>
      <c r="CZ9" s="569">
        <v>7.6</v>
      </c>
      <c r="DA9" s="569"/>
      <c r="DB9" s="569"/>
      <c r="DC9" s="569"/>
      <c r="DD9" s="572">
        <v>1741</v>
      </c>
      <c r="DE9" s="346"/>
      <c r="DF9" s="346"/>
      <c r="DG9" s="346"/>
      <c r="DH9" s="346"/>
      <c r="DI9" s="346"/>
      <c r="DJ9" s="346"/>
      <c r="DK9" s="346"/>
      <c r="DL9" s="346"/>
      <c r="DM9" s="346"/>
      <c r="DN9" s="346"/>
      <c r="DO9" s="346"/>
      <c r="DP9" s="568"/>
      <c r="DQ9" s="572">
        <v>530427</v>
      </c>
      <c r="DR9" s="346"/>
      <c r="DS9" s="346"/>
      <c r="DT9" s="346"/>
      <c r="DU9" s="346"/>
      <c r="DV9" s="346"/>
      <c r="DW9" s="346"/>
      <c r="DX9" s="346"/>
      <c r="DY9" s="346"/>
      <c r="DZ9" s="346"/>
      <c r="EA9" s="346"/>
      <c r="EB9" s="346"/>
      <c r="EC9" s="573"/>
    </row>
    <row r="10" spans="2:143" ht="11.25" customHeight="1" x14ac:dyDescent="0.2">
      <c r="B10" s="574" t="s">
        <v>131</v>
      </c>
      <c r="C10" s="472"/>
      <c r="D10" s="472"/>
      <c r="E10" s="472"/>
      <c r="F10" s="472"/>
      <c r="G10" s="472"/>
      <c r="H10" s="472"/>
      <c r="I10" s="472"/>
      <c r="J10" s="472"/>
      <c r="K10" s="472"/>
      <c r="L10" s="472"/>
      <c r="M10" s="472"/>
      <c r="N10" s="472"/>
      <c r="O10" s="472"/>
      <c r="P10" s="472"/>
      <c r="Q10" s="575"/>
      <c r="R10" s="567" t="s">
        <v>202</v>
      </c>
      <c r="S10" s="346"/>
      <c r="T10" s="346"/>
      <c r="U10" s="346"/>
      <c r="V10" s="346"/>
      <c r="W10" s="346"/>
      <c r="X10" s="346"/>
      <c r="Y10" s="568"/>
      <c r="Z10" s="569" t="s">
        <v>202</v>
      </c>
      <c r="AA10" s="569"/>
      <c r="AB10" s="569"/>
      <c r="AC10" s="569"/>
      <c r="AD10" s="570" t="s">
        <v>202</v>
      </c>
      <c r="AE10" s="570"/>
      <c r="AF10" s="570"/>
      <c r="AG10" s="570"/>
      <c r="AH10" s="570"/>
      <c r="AI10" s="570"/>
      <c r="AJ10" s="570"/>
      <c r="AK10" s="570"/>
      <c r="AL10" s="576" t="s">
        <v>202</v>
      </c>
      <c r="AM10" s="352"/>
      <c r="AN10" s="352"/>
      <c r="AO10" s="577"/>
      <c r="AP10" s="574" t="s">
        <v>192</v>
      </c>
      <c r="AQ10" s="472"/>
      <c r="AR10" s="472"/>
      <c r="AS10" s="472"/>
      <c r="AT10" s="472"/>
      <c r="AU10" s="472"/>
      <c r="AV10" s="472"/>
      <c r="AW10" s="472"/>
      <c r="AX10" s="472"/>
      <c r="AY10" s="472"/>
      <c r="AZ10" s="472"/>
      <c r="BA10" s="472"/>
      <c r="BB10" s="472"/>
      <c r="BC10" s="472"/>
      <c r="BD10" s="472"/>
      <c r="BE10" s="472"/>
      <c r="BF10" s="575"/>
      <c r="BG10" s="567">
        <v>243215</v>
      </c>
      <c r="BH10" s="346"/>
      <c r="BI10" s="346"/>
      <c r="BJ10" s="346"/>
      <c r="BK10" s="346"/>
      <c r="BL10" s="346"/>
      <c r="BM10" s="346"/>
      <c r="BN10" s="568"/>
      <c r="BO10" s="569">
        <v>4.5999999999999996</v>
      </c>
      <c r="BP10" s="569"/>
      <c r="BQ10" s="569"/>
      <c r="BR10" s="569"/>
      <c r="BS10" s="570">
        <v>40350</v>
      </c>
      <c r="BT10" s="570"/>
      <c r="BU10" s="570"/>
      <c r="BV10" s="570"/>
      <c r="BW10" s="570"/>
      <c r="BX10" s="570"/>
      <c r="BY10" s="570"/>
      <c r="BZ10" s="570"/>
      <c r="CA10" s="570"/>
      <c r="CB10" s="571"/>
      <c r="CD10" s="574" t="s">
        <v>229</v>
      </c>
      <c r="CE10" s="472"/>
      <c r="CF10" s="472"/>
      <c r="CG10" s="472"/>
      <c r="CH10" s="472"/>
      <c r="CI10" s="472"/>
      <c r="CJ10" s="472"/>
      <c r="CK10" s="472"/>
      <c r="CL10" s="472"/>
      <c r="CM10" s="472"/>
      <c r="CN10" s="472"/>
      <c r="CO10" s="472"/>
      <c r="CP10" s="472"/>
      <c r="CQ10" s="575"/>
      <c r="CR10" s="567">
        <v>3449</v>
      </c>
      <c r="CS10" s="346"/>
      <c r="CT10" s="346"/>
      <c r="CU10" s="346"/>
      <c r="CV10" s="346"/>
      <c r="CW10" s="346"/>
      <c r="CX10" s="346"/>
      <c r="CY10" s="568"/>
      <c r="CZ10" s="569">
        <v>0</v>
      </c>
      <c r="DA10" s="569"/>
      <c r="DB10" s="569"/>
      <c r="DC10" s="569"/>
      <c r="DD10" s="572" t="s">
        <v>202</v>
      </c>
      <c r="DE10" s="346"/>
      <c r="DF10" s="346"/>
      <c r="DG10" s="346"/>
      <c r="DH10" s="346"/>
      <c r="DI10" s="346"/>
      <c r="DJ10" s="346"/>
      <c r="DK10" s="346"/>
      <c r="DL10" s="346"/>
      <c r="DM10" s="346"/>
      <c r="DN10" s="346"/>
      <c r="DO10" s="346"/>
      <c r="DP10" s="568"/>
      <c r="DQ10" s="572">
        <v>449</v>
      </c>
      <c r="DR10" s="346"/>
      <c r="DS10" s="346"/>
      <c r="DT10" s="346"/>
      <c r="DU10" s="346"/>
      <c r="DV10" s="346"/>
      <c r="DW10" s="346"/>
      <c r="DX10" s="346"/>
      <c r="DY10" s="346"/>
      <c r="DZ10" s="346"/>
      <c r="EA10" s="346"/>
      <c r="EB10" s="346"/>
      <c r="EC10" s="573"/>
    </row>
    <row r="11" spans="2:143" ht="11.25" customHeight="1" x14ac:dyDescent="0.2">
      <c r="B11" s="574" t="s">
        <v>99</v>
      </c>
      <c r="C11" s="472"/>
      <c r="D11" s="472"/>
      <c r="E11" s="472"/>
      <c r="F11" s="472"/>
      <c r="G11" s="472"/>
      <c r="H11" s="472"/>
      <c r="I11" s="472"/>
      <c r="J11" s="472"/>
      <c r="K11" s="472"/>
      <c r="L11" s="472"/>
      <c r="M11" s="472"/>
      <c r="N11" s="472"/>
      <c r="O11" s="472"/>
      <c r="P11" s="472"/>
      <c r="Q11" s="575"/>
      <c r="R11" s="567">
        <v>572628</v>
      </c>
      <c r="S11" s="346"/>
      <c r="T11" s="346"/>
      <c r="U11" s="346"/>
      <c r="V11" s="346"/>
      <c r="W11" s="346"/>
      <c r="X11" s="346"/>
      <c r="Y11" s="568"/>
      <c r="Z11" s="576">
        <v>6.6</v>
      </c>
      <c r="AA11" s="352"/>
      <c r="AB11" s="352"/>
      <c r="AC11" s="579"/>
      <c r="AD11" s="572">
        <v>572628</v>
      </c>
      <c r="AE11" s="346"/>
      <c r="AF11" s="346"/>
      <c r="AG11" s="346"/>
      <c r="AH11" s="346"/>
      <c r="AI11" s="346"/>
      <c r="AJ11" s="346"/>
      <c r="AK11" s="568"/>
      <c r="AL11" s="576">
        <v>9.9</v>
      </c>
      <c r="AM11" s="352"/>
      <c r="AN11" s="352"/>
      <c r="AO11" s="577"/>
      <c r="AP11" s="574" t="s">
        <v>338</v>
      </c>
      <c r="AQ11" s="472"/>
      <c r="AR11" s="472"/>
      <c r="AS11" s="472"/>
      <c r="AT11" s="472"/>
      <c r="AU11" s="472"/>
      <c r="AV11" s="472"/>
      <c r="AW11" s="472"/>
      <c r="AX11" s="472"/>
      <c r="AY11" s="472"/>
      <c r="AZ11" s="472"/>
      <c r="BA11" s="472"/>
      <c r="BB11" s="472"/>
      <c r="BC11" s="472"/>
      <c r="BD11" s="472"/>
      <c r="BE11" s="472"/>
      <c r="BF11" s="575"/>
      <c r="BG11" s="567">
        <v>548364</v>
      </c>
      <c r="BH11" s="346"/>
      <c r="BI11" s="346"/>
      <c r="BJ11" s="346"/>
      <c r="BK11" s="346"/>
      <c r="BL11" s="346"/>
      <c r="BM11" s="346"/>
      <c r="BN11" s="568"/>
      <c r="BO11" s="569">
        <v>10.5</v>
      </c>
      <c r="BP11" s="569"/>
      <c r="BQ11" s="569"/>
      <c r="BR11" s="569"/>
      <c r="BS11" s="570">
        <v>156576</v>
      </c>
      <c r="BT11" s="570"/>
      <c r="BU11" s="570"/>
      <c r="BV11" s="570"/>
      <c r="BW11" s="570"/>
      <c r="BX11" s="570"/>
      <c r="BY11" s="570"/>
      <c r="BZ11" s="570"/>
      <c r="CA11" s="570"/>
      <c r="CB11" s="571"/>
      <c r="CD11" s="574" t="s">
        <v>341</v>
      </c>
      <c r="CE11" s="472"/>
      <c r="CF11" s="472"/>
      <c r="CG11" s="472"/>
      <c r="CH11" s="472"/>
      <c r="CI11" s="472"/>
      <c r="CJ11" s="472"/>
      <c r="CK11" s="472"/>
      <c r="CL11" s="472"/>
      <c r="CM11" s="472"/>
      <c r="CN11" s="472"/>
      <c r="CO11" s="472"/>
      <c r="CP11" s="472"/>
      <c r="CQ11" s="575"/>
      <c r="CR11" s="567">
        <v>146536</v>
      </c>
      <c r="CS11" s="346"/>
      <c r="CT11" s="346"/>
      <c r="CU11" s="346"/>
      <c r="CV11" s="346"/>
      <c r="CW11" s="346"/>
      <c r="CX11" s="346"/>
      <c r="CY11" s="568"/>
      <c r="CZ11" s="569">
        <v>1.8</v>
      </c>
      <c r="DA11" s="569"/>
      <c r="DB11" s="569"/>
      <c r="DC11" s="569"/>
      <c r="DD11" s="572">
        <v>624</v>
      </c>
      <c r="DE11" s="346"/>
      <c r="DF11" s="346"/>
      <c r="DG11" s="346"/>
      <c r="DH11" s="346"/>
      <c r="DI11" s="346"/>
      <c r="DJ11" s="346"/>
      <c r="DK11" s="346"/>
      <c r="DL11" s="346"/>
      <c r="DM11" s="346"/>
      <c r="DN11" s="346"/>
      <c r="DO11" s="346"/>
      <c r="DP11" s="568"/>
      <c r="DQ11" s="572">
        <v>104573</v>
      </c>
      <c r="DR11" s="346"/>
      <c r="DS11" s="346"/>
      <c r="DT11" s="346"/>
      <c r="DU11" s="346"/>
      <c r="DV11" s="346"/>
      <c r="DW11" s="346"/>
      <c r="DX11" s="346"/>
      <c r="DY11" s="346"/>
      <c r="DZ11" s="346"/>
      <c r="EA11" s="346"/>
      <c r="EB11" s="346"/>
      <c r="EC11" s="573"/>
    </row>
    <row r="12" spans="2:143" ht="11.25" customHeight="1" x14ac:dyDescent="0.2">
      <c r="B12" s="574" t="s">
        <v>149</v>
      </c>
      <c r="C12" s="472"/>
      <c r="D12" s="472"/>
      <c r="E12" s="472"/>
      <c r="F12" s="472"/>
      <c r="G12" s="472"/>
      <c r="H12" s="472"/>
      <c r="I12" s="472"/>
      <c r="J12" s="472"/>
      <c r="K12" s="472"/>
      <c r="L12" s="472"/>
      <c r="M12" s="472"/>
      <c r="N12" s="472"/>
      <c r="O12" s="472"/>
      <c r="P12" s="472"/>
      <c r="Q12" s="575"/>
      <c r="R12" s="567" t="s">
        <v>202</v>
      </c>
      <c r="S12" s="346"/>
      <c r="T12" s="346"/>
      <c r="U12" s="346"/>
      <c r="V12" s="346"/>
      <c r="W12" s="346"/>
      <c r="X12" s="346"/>
      <c r="Y12" s="568"/>
      <c r="Z12" s="569" t="s">
        <v>202</v>
      </c>
      <c r="AA12" s="569"/>
      <c r="AB12" s="569"/>
      <c r="AC12" s="569"/>
      <c r="AD12" s="570" t="s">
        <v>202</v>
      </c>
      <c r="AE12" s="570"/>
      <c r="AF12" s="570"/>
      <c r="AG12" s="570"/>
      <c r="AH12" s="570"/>
      <c r="AI12" s="570"/>
      <c r="AJ12" s="570"/>
      <c r="AK12" s="570"/>
      <c r="AL12" s="576" t="s">
        <v>202</v>
      </c>
      <c r="AM12" s="352"/>
      <c r="AN12" s="352"/>
      <c r="AO12" s="577"/>
      <c r="AP12" s="574" t="s">
        <v>342</v>
      </c>
      <c r="AQ12" s="472"/>
      <c r="AR12" s="472"/>
      <c r="AS12" s="472"/>
      <c r="AT12" s="472"/>
      <c r="AU12" s="472"/>
      <c r="AV12" s="472"/>
      <c r="AW12" s="472"/>
      <c r="AX12" s="472"/>
      <c r="AY12" s="472"/>
      <c r="AZ12" s="472"/>
      <c r="BA12" s="472"/>
      <c r="BB12" s="472"/>
      <c r="BC12" s="472"/>
      <c r="BD12" s="472"/>
      <c r="BE12" s="472"/>
      <c r="BF12" s="575"/>
      <c r="BG12" s="567">
        <v>3007116</v>
      </c>
      <c r="BH12" s="346"/>
      <c r="BI12" s="346"/>
      <c r="BJ12" s="346"/>
      <c r="BK12" s="346"/>
      <c r="BL12" s="346"/>
      <c r="BM12" s="346"/>
      <c r="BN12" s="568"/>
      <c r="BO12" s="569">
        <v>57.5</v>
      </c>
      <c r="BP12" s="569"/>
      <c r="BQ12" s="569"/>
      <c r="BR12" s="569"/>
      <c r="BS12" s="570" t="s">
        <v>202</v>
      </c>
      <c r="BT12" s="570"/>
      <c r="BU12" s="570"/>
      <c r="BV12" s="570"/>
      <c r="BW12" s="570"/>
      <c r="BX12" s="570"/>
      <c r="BY12" s="570"/>
      <c r="BZ12" s="570"/>
      <c r="CA12" s="570"/>
      <c r="CB12" s="571"/>
      <c r="CD12" s="574" t="s">
        <v>85</v>
      </c>
      <c r="CE12" s="472"/>
      <c r="CF12" s="472"/>
      <c r="CG12" s="472"/>
      <c r="CH12" s="472"/>
      <c r="CI12" s="472"/>
      <c r="CJ12" s="472"/>
      <c r="CK12" s="472"/>
      <c r="CL12" s="472"/>
      <c r="CM12" s="472"/>
      <c r="CN12" s="472"/>
      <c r="CO12" s="472"/>
      <c r="CP12" s="472"/>
      <c r="CQ12" s="575"/>
      <c r="CR12" s="567">
        <v>234442</v>
      </c>
      <c r="CS12" s="346"/>
      <c r="CT12" s="346"/>
      <c r="CU12" s="346"/>
      <c r="CV12" s="346"/>
      <c r="CW12" s="346"/>
      <c r="CX12" s="346"/>
      <c r="CY12" s="568"/>
      <c r="CZ12" s="569">
        <v>2.8</v>
      </c>
      <c r="DA12" s="569"/>
      <c r="DB12" s="569"/>
      <c r="DC12" s="569"/>
      <c r="DD12" s="572" t="s">
        <v>202</v>
      </c>
      <c r="DE12" s="346"/>
      <c r="DF12" s="346"/>
      <c r="DG12" s="346"/>
      <c r="DH12" s="346"/>
      <c r="DI12" s="346"/>
      <c r="DJ12" s="346"/>
      <c r="DK12" s="346"/>
      <c r="DL12" s="346"/>
      <c r="DM12" s="346"/>
      <c r="DN12" s="346"/>
      <c r="DO12" s="346"/>
      <c r="DP12" s="568"/>
      <c r="DQ12" s="572">
        <v>146663</v>
      </c>
      <c r="DR12" s="346"/>
      <c r="DS12" s="346"/>
      <c r="DT12" s="346"/>
      <c r="DU12" s="346"/>
      <c r="DV12" s="346"/>
      <c r="DW12" s="346"/>
      <c r="DX12" s="346"/>
      <c r="DY12" s="346"/>
      <c r="DZ12" s="346"/>
      <c r="EA12" s="346"/>
      <c r="EB12" s="346"/>
      <c r="EC12" s="573"/>
    </row>
    <row r="13" spans="2:143" ht="11.25" customHeight="1" x14ac:dyDescent="0.2">
      <c r="B13" s="574" t="s">
        <v>343</v>
      </c>
      <c r="C13" s="472"/>
      <c r="D13" s="472"/>
      <c r="E13" s="472"/>
      <c r="F13" s="472"/>
      <c r="G13" s="472"/>
      <c r="H13" s="472"/>
      <c r="I13" s="472"/>
      <c r="J13" s="472"/>
      <c r="K13" s="472"/>
      <c r="L13" s="472"/>
      <c r="M13" s="472"/>
      <c r="N13" s="472"/>
      <c r="O13" s="472"/>
      <c r="P13" s="472"/>
      <c r="Q13" s="575"/>
      <c r="R13" s="567" t="s">
        <v>202</v>
      </c>
      <c r="S13" s="346"/>
      <c r="T13" s="346"/>
      <c r="U13" s="346"/>
      <c r="V13" s="346"/>
      <c r="W13" s="346"/>
      <c r="X13" s="346"/>
      <c r="Y13" s="568"/>
      <c r="Z13" s="569" t="s">
        <v>202</v>
      </c>
      <c r="AA13" s="569"/>
      <c r="AB13" s="569"/>
      <c r="AC13" s="569"/>
      <c r="AD13" s="570" t="s">
        <v>202</v>
      </c>
      <c r="AE13" s="570"/>
      <c r="AF13" s="570"/>
      <c r="AG13" s="570"/>
      <c r="AH13" s="570"/>
      <c r="AI13" s="570"/>
      <c r="AJ13" s="570"/>
      <c r="AK13" s="570"/>
      <c r="AL13" s="576" t="s">
        <v>202</v>
      </c>
      <c r="AM13" s="352"/>
      <c r="AN13" s="352"/>
      <c r="AO13" s="577"/>
      <c r="AP13" s="574" t="s">
        <v>344</v>
      </c>
      <c r="AQ13" s="472"/>
      <c r="AR13" s="472"/>
      <c r="AS13" s="472"/>
      <c r="AT13" s="472"/>
      <c r="AU13" s="472"/>
      <c r="AV13" s="472"/>
      <c r="AW13" s="472"/>
      <c r="AX13" s="472"/>
      <c r="AY13" s="472"/>
      <c r="AZ13" s="472"/>
      <c r="BA13" s="472"/>
      <c r="BB13" s="472"/>
      <c r="BC13" s="472"/>
      <c r="BD13" s="472"/>
      <c r="BE13" s="472"/>
      <c r="BF13" s="575"/>
      <c r="BG13" s="567">
        <v>2989983</v>
      </c>
      <c r="BH13" s="346"/>
      <c r="BI13" s="346"/>
      <c r="BJ13" s="346"/>
      <c r="BK13" s="346"/>
      <c r="BL13" s="346"/>
      <c r="BM13" s="346"/>
      <c r="BN13" s="568"/>
      <c r="BO13" s="569">
        <v>57.1</v>
      </c>
      <c r="BP13" s="569"/>
      <c r="BQ13" s="569"/>
      <c r="BR13" s="569"/>
      <c r="BS13" s="570" t="s">
        <v>202</v>
      </c>
      <c r="BT13" s="570"/>
      <c r="BU13" s="570"/>
      <c r="BV13" s="570"/>
      <c r="BW13" s="570"/>
      <c r="BX13" s="570"/>
      <c r="BY13" s="570"/>
      <c r="BZ13" s="570"/>
      <c r="CA13" s="570"/>
      <c r="CB13" s="571"/>
      <c r="CD13" s="574" t="s">
        <v>346</v>
      </c>
      <c r="CE13" s="472"/>
      <c r="CF13" s="472"/>
      <c r="CG13" s="472"/>
      <c r="CH13" s="472"/>
      <c r="CI13" s="472"/>
      <c r="CJ13" s="472"/>
      <c r="CK13" s="472"/>
      <c r="CL13" s="472"/>
      <c r="CM13" s="472"/>
      <c r="CN13" s="472"/>
      <c r="CO13" s="472"/>
      <c r="CP13" s="472"/>
      <c r="CQ13" s="575"/>
      <c r="CR13" s="567">
        <v>853236</v>
      </c>
      <c r="CS13" s="346"/>
      <c r="CT13" s="346"/>
      <c r="CU13" s="346"/>
      <c r="CV13" s="346"/>
      <c r="CW13" s="346"/>
      <c r="CX13" s="346"/>
      <c r="CY13" s="568"/>
      <c r="CZ13" s="569">
        <v>10.3</v>
      </c>
      <c r="DA13" s="569"/>
      <c r="DB13" s="569"/>
      <c r="DC13" s="569"/>
      <c r="DD13" s="572">
        <v>433653</v>
      </c>
      <c r="DE13" s="346"/>
      <c r="DF13" s="346"/>
      <c r="DG13" s="346"/>
      <c r="DH13" s="346"/>
      <c r="DI13" s="346"/>
      <c r="DJ13" s="346"/>
      <c r="DK13" s="346"/>
      <c r="DL13" s="346"/>
      <c r="DM13" s="346"/>
      <c r="DN13" s="346"/>
      <c r="DO13" s="346"/>
      <c r="DP13" s="568"/>
      <c r="DQ13" s="572">
        <v>453257</v>
      </c>
      <c r="DR13" s="346"/>
      <c r="DS13" s="346"/>
      <c r="DT13" s="346"/>
      <c r="DU13" s="346"/>
      <c r="DV13" s="346"/>
      <c r="DW13" s="346"/>
      <c r="DX13" s="346"/>
      <c r="DY13" s="346"/>
      <c r="DZ13" s="346"/>
      <c r="EA13" s="346"/>
      <c r="EB13" s="346"/>
      <c r="EC13" s="573"/>
    </row>
    <row r="14" spans="2:143" ht="11.25" customHeight="1" x14ac:dyDescent="0.2">
      <c r="B14" s="574" t="s">
        <v>347</v>
      </c>
      <c r="C14" s="472"/>
      <c r="D14" s="472"/>
      <c r="E14" s="472"/>
      <c r="F14" s="472"/>
      <c r="G14" s="472"/>
      <c r="H14" s="472"/>
      <c r="I14" s="472"/>
      <c r="J14" s="472"/>
      <c r="K14" s="472"/>
      <c r="L14" s="472"/>
      <c r="M14" s="472"/>
      <c r="N14" s="472"/>
      <c r="O14" s="472"/>
      <c r="P14" s="472"/>
      <c r="Q14" s="575"/>
      <c r="R14" s="567">
        <v>213</v>
      </c>
      <c r="S14" s="346"/>
      <c r="T14" s="346"/>
      <c r="U14" s="346"/>
      <c r="V14" s="346"/>
      <c r="W14" s="346"/>
      <c r="X14" s="346"/>
      <c r="Y14" s="568"/>
      <c r="Z14" s="569">
        <v>0</v>
      </c>
      <c r="AA14" s="569"/>
      <c r="AB14" s="569"/>
      <c r="AC14" s="569"/>
      <c r="AD14" s="570">
        <v>213</v>
      </c>
      <c r="AE14" s="570"/>
      <c r="AF14" s="570"/>
      <c r="AG14" s="570"/>
      <c r="AH14" s="570"/>
      <c r="AI14" s="570"/>
      <c r="AJ14" s="570"/>
      <c r="AK14" s="570"/>
      <c r="AL14" s="576">
        <v>0</v>
      </c>
      <c r="AM14" s="352"/>
      <c r="AN14" s="352"/>
      <c r="AO14" s="577"/>
      <c r="AP14" s="574" t="s">
        <v>220</v>
      </c>
      <c r="AQ14" s="472"/>
      <c r="AR14" s="472"/>
      <c r="AS14" s="472"/>
      <c r="AT14" s="472"/>
      <c r="AU14" s="472"/>
      <c r="AV14" s="472"/>
      <c r="AW14" s="472"/>
      <c r="AX14" s="472"/>
      <c r="AY14" s="472"/>
      <c r="AZ14" s="472"/>
      <c r="BA14" s="472"/>
      <c r="BB14" s="472"/>
      <c r="BC14" s="472"/>
      <c r="BD14" s="472"/>
      <c r="BE14" s="472"/>
      <c r="BF14" s="575"/>
      <c r="BG14" s="567">
        <v>66521</v>
      </c>
      <c r="BH14" s="346"/>
      <c r="BI14" s="346"/>
      <c r="BJ14" s="346"/>
      <c r="BK14" s="346"/>
      <c r="BL14" s="346"/>
      <c r="BM14" s="346"/>
      <c r="BN14" s="568"/>
      <c r="BO14" s="569">
        <v>1.3</v>
      </c>
      <c r="BP14" s="569"/>
      <c r="BQ14" s="569"/>
      <c r="BR14" s="569"/>
      <c r="BS14" s="570" t="s">
        <v>202</v>
      </c>
      <c r="BT14" s="570"/>
      <c r="BU14" s="570"/>
      <c r="BV14" s="570"/>
      <c r="BW14" s="570"/>
      <c r="BX14" s="570"/>
      <c r="BY14" s="570"/>
      <c r="BZ14" s="570"/>
      <c r="CA14" s="570"/>
      <c r="CB14" s="571"/>
      <c r="CD14" s="574" t="s">
        <v>65</v>
      </c>
      <c r="CE14" s="472"/>
      <c r="CF14" s="472"/>
      <c r="CG14" s="472"/>
      <c r="CH14" s="472"/>
      <c r="CI14" s="472"/>
      <c r="CJ14" s="472"/>
      <c r="CK14" s="472"/>
      <c r="CL14" s="472"/>
      <c r="CM14" s="472"/>
      <c r="CN14" s="472"/>
      <c r="CO14" s="472"/>
      <c r="CP14" s="472"/>
      <c r="CQ14" s="575"/>
      <c r="CR14" s="567">
        <v>434802</v>
      </c>
      <c r="CS14" s="346"/>
      <c r="CT14" s="346"/>
      <c r="CU14" s="346"/>
      <c r="CV14" s="346"/>
      <c r="CW14" s="346"/>
      <c r="CX14" s="346"/>
      <c r="CY14" s="568"/>
      <c r="CZ14" s="569">
        <v>5.3</v>
      </c>
      <c r="DA14" s="569"/>
      <c r="DB14" s="569"/>
      <c r="DC14" s="569"/>
      <c r="DD14" s="572">
        <v>93608</v>
      </c>
      <c r="DE14" s="346"/>
      <c r="DF14" s="346"/>
      <c r="DG14" s="346"/>
      <c r="DH14" s="346"/>
      <c r="DI14" s="346"/>
      <c r="DJ14" s="346"/>
      <c r="DK14" s="346"/>
      <c r="DL14" s="346"/>
      <c r="DM14" s="346"/>
      <c r="DN14" s="346"/>
      <c r="DO14" s="346"/>
      <c r="DP14" s="568"/>
      <c r="DQ14" s="572">
        <v>357435</v>
      </c>
      <c r="DR14" s="346"/>
      <c r="DS14" s="346"/>
      <c r="DT14" s="346"/>
      <c r="DU14" s="346"/>
      <c r="DV14" s="346"/>
      <c r="DW14" s="346"/>
      <c r="DX14" s="346"/>
      <c r="DY14" s="346"/>
      <c r="DZ14" s="346"/>
      <c r="EA14" s="346"/>
      <c r="EB14" s="346"/>
      <c r="EC14" s="573"/>
    </row>
    <row r="15" spans="2:143" ht="11.25" customHeight="1" x14ac:dyDescent="0.2">
      <c r="B15" s="574" t="s">
        <v>317</v>
      </c>
      <c r="C15" s="472"/>
      <c r="D15" s="472"/>
      <c r="E15" s="472"/>
      <c r="F15" s="472"/>
      <c r="G15" s="472"/>
      <c r="H15" s="472"/>
      <c r="I15" s="472"/>
      <c r="J15" s="472"/>
      <c r="K15" s="472"/>
      <c r="L15" s="472"/>
      <c r="M15" s="472"/>
      <c r="N15" s="472"/>
      <c r="O15" s="472"/>
      <c r="P15" s="472"/>
      <c r="Q15" s="575"/>
      <c r="R15" s="567" t="s">
        <v>202</v>
      </c>
      <c r="S15" s="346"/>
      <c r="T15" s="346"/>
      <c r="U15" s="346"/>
      <c r="V15" s="346"/>
      <c r="W15" s="346"/>
      <c r="X15" s="346"/>
      <c r="Y15" s="568"/>
      <c r="Z15" s="569" t="s">
        <v>202</v>
      </c>
      <c r="AA15" s="569"/>
      <c r="AB15" s="569"/>
      <c r="AC15" s="569"/>
      <c r="AD15" s="570" t="s">
        <v>202</v>
      </c>
      <c r="AE15" s="570"/>
      <c r="AF15" s="570"/>
      <c r="AG15" s="570"/>
      <c r="AH15" s="570"/>
      <c r="AI15" s="570"/>
      <c r="AJ15" s="570"/>
      <c r="AK15" s="570"/>
      <c r="AL15" s="576" t="s">
        <v>202</v>
      </c>
      <c r="AM15" s="352"/>
      <c r="AN15" s="352"/>
      <c r="AO15" s="577"/>
      <c r="AP15" s="574" t="s">
        <v>349</v>
      </c>
      <c r="AQ15" s="472"/>
      <c r="AR15" s="472"/>
      <c r="AS15" s="472"/>
      <c r="AT15" s="472"/>
      <c r="AU15" s="472"/>
      <c r="AV15" s="472"/>
      <c r="AW15" s="472"/>
      <c r="AX15" s="472"/>
      <c r="AY15" s="472"/>
      <c r="AZ15" s="472"/>
      <c r="BA15" s="472"/>
      <c r="BB15" s="472"/>
      <c r="BC15" s="472"/>
      <c r="BD15" s="472"/>
      <c r="BE15" s="472"/>
      <c r="BF15" s="575"/>
      <c r="BG15" s="567">
        <v>250621</v>
      </c>
      <c r="BH15" s="346"/>
      <c r="BI15" s="346"/>
      <c r="BJ15" s="346"/>
      <c r="BK15" s="346"/>
      <c r="BL15" s="346"/>
      <c r="BM15" s="346"/>
      <c r="BN15" s="568"/>
      <c r="BO15" s="569">
        <v>4.8</v>
      </c>
      <c r="BP15" s="569"/>
      <c r="BQ15" s="569"/>
      <c r="BR15" s="569"/>
      <c r="BS15" s="570" t="s">
        <v>202</v>
      </c>
      <c r="BT15" s="570"/>
      <c r="BU15" s="570"/>
      <c r="BV15" s="570"/>
      <c r="BW15" s="570"/>
      <c r="BX15" s="570"/>
      <c r="BY15" s="570"/>
      <c r="BZ15" s="570"/>
      <c r="CA15" s="570"/>
      <c r="CB15" s="571"/>
      <c r="CD15" s="574" t="s">
        <v>351</v>
      </c>
      <c r="CE15" s="472"/>
      <c r="CF15" s="472"/>
      <c r="CG15" s="472"/>
      <c r="CH15" s="472"/>
      <c r="CI15" s="472"/>
      <c r="CJ15" s="472"/>
      <c r="CK15" s="472"/>
      <c r="CL15" s="472"/>
      <c r="CM15" s="472"/>
      <c r="CN15" s="472"/>
      <c r="CO15" s="472"/>
      <c r="CP15" s="472"/>
      <c r="CQ15" s="575"/>
      <c r="CR15" s="567">
        <v>915977</v>
      </c>
      <c r="CS15" s="346"/>
      <c r="CT15" s="346"/>
      <c r="CU15" s="346"/>
      <c r="CV15" s="346"/>
      <c r="CW15" s="346"/>
      <c r="CX15" s="346"/>
      <c r="CY15" s="568"/>
      <c r="CZ15" s="569">
        <v>11.1</v>
      </c>
      <c r="DA15" s="569"/>
      <c r="DB15" s="569"/>
      <c r="DC15" s="569"/>
      <c r="DD15" s="572">
        <v>58496</v>
      </c>
      <c r="DE15" s="346"/>
      <c r="DF15" s="346"/>
      <c r="DG15" s="346"/>
      <c r="DH15" s="346"/>
      <c r="DI15" s="346"/>
      <c r="DJ15" s="346"/>
      <c r="DK15" s="346"/>
      <c r="DL15" s="346"/>
      <c r="DM15" s="346"/>
      <c r="DN15" s="346"/>
      <c r="DO15" s="346"/>
      <c r="DP15" s="568"/>
      <c r="DQ15" s="572">
        <v>805663</v>
      </c>
      <c r="DR15" s="346"/>
      <c r="DS15" s="346"/>
      <c r="DT15" s="346"/>
      <c r="DU15" s="346"/>
      <c r="DV15" s="346"/>
      <c r="DW15" s="346"/>
      <c r="DX15" s="346"/>
      <c r="DY15" s="346"/>
      <c r="DZ15" s="346"/>
      <c r="EA15" s="346"/>
      <c r="EB15" s="346"/>
      <c r="EC15" s="573"/>
    </row>
    <row r="16" spans="2:143" ht="11.25" customHeight="1" x14ac:dyDescent="0.2">
      <c r="B16" s="574" t="s">
        <v>352</v>
      </c>
      <c r="C16" s="472"/>
      <c r="D16" s="472"/>
      <c r="E16" s="472"/>
      <c r="F16" s="472"/>
      <c r="G16" s="472"/>
      <c r="H16" s="472"/>
      <c r="I16" s="472"/>
      <c r="J16" s="472"/>
      <c r="K16" s="472"/>
      <c r="L16" s="472"/>
      <c r="M16" s="472"/>
      <c r="N16" s="472"/>
      <c r="O16" s="472"/>
      <c r="P16" s="472"/>
      <c r="Q16" s="575"/>
      <c r="R16" s="567">
        <v>10156</v>
      </c>
      <c r="S16" s="346"/>
      <c r="T16" s="346"/>
      <c r="U16" s="346"/>
      <c r="V16" s="346"/>
      <c r="W16" s="346"/>
      <c r="X16" s="346"/>
      <c r="Y16" s="568"/>
      <c r="Z16" s="569">
        <v>0.1</v>
      </c>
      <c r="AA16" s="569"/>
      <c r="AB16" s="569"/>
      <c r="AC16" s="569"/>
      <c r="AD16" s="570">
        <v>10156</v>
      </c>
      <c r="AE16" s="570"/>
      <c r="AF16" s="570"/>
      <c r="AG16" s="570"/>
      <c r="AH16" s="570"/>
      <c r="AI16" s="570"/>
      <c r="AJ16" s="570"/>
      <c r="AK16" s="570"/>
      <c r="AL16" s="576">
        <v>0.2</v>
      </c>
      <c r="AM16" s="352"/>
      <c r="AN16" s="352"/>
      <c r="AO16" s="577"/>
      <c r="AP16" s="574" t="s">
        <v>353</v>
      </c>
      <c r="AQ16" s="472"/>
      <c r="AR16" s="472"/>
      <c r="AS16" s="472"/>
      <c r="AT16" s="472"/>
      <c r="AU16" s="472"/>
      <c r="AV16" s="472"/>
      <c r="AW16" s="472"/>
      <c r="AX16" s="472"/>
      <c r="AY16" s="472"/>
      <c r="AZ16" s="472"/>
      <c r="BA16" s="472"/>
      <c r="BB16" s="472"/>
      <c r="BC16" s="472"/>
      <c r="BD16" s="472"/>
      <c r="BE16" s="472"/>
      <c r="BF16" s="575"/>
      <c r="BG16" s="567" t="s">
        <v>202</v>
      </c>
      <c r="BH16" s="346"/>
      <c r="BI16" s="346"/>
      <c r="BJ16" s="346"/>
      <c r="BK16" s="346"/>
      <c r="BL16" s="346"/>
      <c r="BM16" s="346"/>
      <c r="BN16" s="568"/>
      <c r="BO16" s="569" t="s">
        <v>202</v>
      </c>
      <c r="BP16" s="569"/>
      <c r="BQ16" s="569"/>
      <c r="BR16" s="569"/>
      <c r="BS16" s="570" t="s">
        <v>202</v>
      </c>
      <c r="BT16" s="570"/>
      <c r="BU16" s="570"/>
      <c r="BV16" s="570"/>
      <c r="BW16" s="570"/>
      <c r="BX16" s="570"/>
      <c r="BY16" s="570"/>
      <c r="BZ16" s="570"/>
      <c r="CA16" s="570"/>
      <c r="CB16" s="571"/>
      <c r="CD16" s="574" t="s">
        <v>354</v>
      </c>
      <c r="CE16" s="472"/>
      <c r="CF16" s="472"/>
      <c r="CG16" s="472"/>
      <c r="CH16" s="472"/>
      <c r="CI16" s="472"/>
      <c r="CJ16" s="472"/>
      <c r="CK16" s="472"/>
      <c r="CL16" s="472"/>
      <c r="CM16" s="472"/>
      <c r="CN16" s="472"/>
      <c r="CO16" s="472"/>
      <c r="CP16" s="472"/>
      <c r="CQ16" s="575"/>
      <c r="CR16" s="567" t="s">
        <v>202</v>
      </c>
      <c r="CS16" s="346"/>
      <c r="CT16" s="346"/>
      <c r="CU16" s="346"/>
      <c r="CV16" s="346"/>
      <c r="CW16" s="346"/>
      <c r="CX16" s="346"/>
      <c r="CY16" s="568"/>
      <c r="CZ16" s="569" t="s">
        <v>202</v>
      </c>
      <c r="DA16" s="569"/>
      <c r="DB16" s="569"/>
      <c r="DC16" s="569"/>
      <c r="DD16" s="572" t="s">
        <v>202</v>
      </c>
      <c r="DE16" s="346"/>
      <c r="DF16" s="346"/>
      <c r="DG16" s="346"/>
      <c r="DH16" s="346"/>
      <c r="DI16" s="346"/>
      <c r="DJ16" s="346"/>
      <c r="DK16" s="346"/>
      <c r="DL16" s="346"/>
      <c r="DM16" s="346"/>
      <c r="DN16" s="346"/>
      <c r="DO16" s="346"/>
      <c r="DP16" s="568"/>
      <c r="DQ16" s="572" t="s">
        <v>202</v>
      </c>
      <c r="DR16" s="346"/>
      <c r="DS16" s="346"/>
      <c r="DT16" s="346"/>
      <c r="DU16" s="346"/>
      <c r="DV16" s="346"/>
      <c r="DW16" s="346"/>
      <c r="DX16" s="346"/>
      <c r="DY16" s="346"/>
      <c r="DZ16" s="346"/>
      <c r="EA16" s="346"/>
      <c r="EB16" s="346"/>
      <c r="EC16" s="573"/>
    </row>
    <row r="17" spans="2:133" ht="11.25" customHeight="1" x14ac:dyDescent="0.2">
      <c r="B17" s="574" t="s">
        <v>355</v>
      </c>
      <c r="C17" s="472"/>
      <c r="D17" s="472"/>
      <c r="E17" s="472"/>
      <c r="F17" s="472"/>
      <c r="G17" s="472"/>
      <c r="H17" s="472"/>
      <c r="I17" s="472"/>
      <c r="J17" s="472"/>
      <c r="K17" s="472"/>
      <c r="L17" s="472"/>
      <c r="M17" s="472"/>
      <c r="N17" s="472"/>
      <c r="O17" s="472"/>
      <c r="P17" s="472"/>
      <c r="Q17" s="575"/>
      <c r="R17" s="567">
        <v>131580</v>
      </c>
      <c r="S17" s="346"/>
      <c r="T17" s="346"/>
      <c r="U17" s="346"/>
      <c r="V17" s="346"/>
      <c r="W17" s="346"/>
      <c r="X17" s="346"/>
      <c r="Y17" s="568"/>
      <c r="Z17" s="569">
        <v>1.5</v>
      </c>
      <c r="AA17" s="569"/>
      <c r="AB17" s="569"/>
      <c r="AC17" s="569"/>
      <c r="AD17" s="570">
        <v>131580</v>
      </c>
      <c r="AE17" s="570"/>
      <c r="AF17" s="570"/>
      <c r="AG17" s="570"/>
      <c r="AH17" s="570"/>
      <c r="AI17" s="570"/>
      <c r="AJ17" s="570"/>
      <c r="AK17" s="570"/>
      <c r="AL17" s="576">
        <v>2.2999999999999998</v>
      </c>
      <c r="AM17" s="352"/>
      <c r="AN17" s="352"/>
      <c r="AO17" s="577"/>
      <c r="AP17" s="574" t="s">
        <v>356</v>
      </c>
      <c r="AQ17" s="472"/>
      <c r="AR17" s="472"/>
      <c r="AS17" s="472"/>
      <c r="AT17" s="472"/>
      <c r="AU17" s="472"/>
      <c r="AV17" s="472"/>
      <c r="AW17" s="472"/>
      <c r="AX17" s="472"/>
      <c r="AY17" s="472"/>
      <c r="AZ17" s="472"/>
      <c r="BA17" s="472"/>
      <c r="BB17" s="472"/>
      <c r="BC17" s="472"/>
      <c r="BD17" s="472"/>
      <c r="BE17" s="472"/>
      <c r="BF17" s="575"/>
      <c r="BG17" s="567" t="s">
        <v>202</v>
      </c>
      <c r="BH17" s="346"/>
      <c r="BI17" s="346"/>
      <c r="BJ17" s="346"/>
      <c r="BK17" s="346"/>
      <c r="BL17" s="346"/>
      <c r="BM17" s="346"/>
      <c r="BN17" s="568"/>
      <c r="BO17" s="569" t="s">
        <v>202</v>
      </c>
      <c r="BP17" s="569"/>
      <c r="BQ17" s="569"/>
      <c r="BR17" s="569"/>
      <c r="BS17" s="570" t="s">
        <v>202</v>
      </c>
      <c r="BT17" s="570"/>
      <c r="BU17" s="570"/>
      <c r="BV17" s="570"/>
      <c r="BW17" s="570"/>
      <c r="BX17" s="570"/>
      <c r="BY17" s="570"/>
      <c r="BZ17" s="570"/>
      <c r="CA17" s="570"/>
      <c r="CB17" s="571"/>
      <c r="CD17" s="574" t="s">
        <v>358</v>
      </c>
      <c r="CE17" s="472"/>
      <c r="CF17" s="472"/>
      <c r="CG17" s="472"/>
      <c r="CH17" s="472"/>
      <c r="CI17" s="472"/>
      <c r="CJ17" s="472"/>
      <c r="CK17" s="472"/>
      <c r="CL17" s="472"/>
      <c r="CM17" s="472"/>
      <c r="CN17" s="472"/>
      <c r="CO17" s="472"/>
      <c r="CP17" s="472"/>
      <c r="CQ17" s="575"/>
      <c r="CR17" s="567">
        <v>435919</v>
      </c>
      <c r="CS17" s="346"/>
      <c r="CT17" s="346"/>
      <c r="CU17" s="346"/>
      <c r="CV17" s="346"/>
      <c r="CW17" s="346"/>
      <c r="CX17" s="346"/>
      <c r="CY17" s="568"/>
      <c r="CZ17" s="569">
        <v>5.3</v>
      </c>
      <c r="DA17" s="569"/>
      <c r="DB17" s="569"/>
      <c r="DC17" s="569"/>
      <c r="DD17" s="572" t="s">
        <v>202</v>
      </c>
      <c r="DE17" s="346"/>
      <c r="DF17" s="346"/>
      <c r="DG17" s="346"/>
      <c r="DH17" s="346"/>
      <c r="DI17" s="346"/>
      <c r="DJ17" s="346"/>
      <c r="DK17" s="346"/>
      <c r="DL17" s="346"/>
      <c r="DM17" s="346"/>
      <c r="DN17" s="346"/>
      <c r="DO17" s="346"/>
      <c r="DP17" s="568"/>
      <c r="DQ17" s="572">
        <v>435919</v>
      </c>
      <c r="DR17" s="346"/>
      <c r="DS17" s="346"/>
      <c r="DT17" s="346"/>
      <c r="DU17" s="346"/>
      <c r="DV17" s="346"/>
      <c r="DW17" s="346"/>
      <c r="DX17" s="346"/>
      <c r="DY17" s="346"/>
      <c r="DZ17" s="346"/>
      <c r="EA17" s="346"/>
      <c r="EB17" s="346"/>
      <c r="EC17" s="573"/>
    </row>
    <row r="18" spans="2:133" ht="11.25" customHeight="1" x14ac:dyDescent="0.2">
      <c r="B18" s="574" t="s">
        <v>359</v>
      </c>
      <c r="C18" s="472"/>
      <c r="D18" s="472"/>
      <c r="E18" s="472"/>
      <c r="F18" s="472"/>
      <c r="G18" s="472"/>
      <c r="H18" s="472"/>
      <c r="I18" s="472"/>
      <c r="J18" s="472"/>
      <c r="K18" s="472"/>
      <c r="L18" s="472"/>
      <c r="M18" s="472"/>
      <c r="N18" s="472"/>
      <c r="O18" s="472"/>
      <c r="P18" s="472"/>
      <c r="Q18" s="575"/>
      <c r="R18" s="567">
        <v>17992</v>
      </c>
      <c r="S18" s="346"/>
      <c r="T18" s="346"/>
      <c r="U18" s="346"/>
      <c r="V18" s="346"/>
      <c r="W18" s="346"/>
      <c r="X18" s="346"/>
      <c r="Y18" s="568"/>
      <c r="Z18" s="569">
        <v>0.2</v>
      </c>
      <c r="AA18" s="569"/>
      <c r="AB18" s="569"/>
      <c r="AC18" s="569"/>
      <c r="AD18" s="570">
        <v>17992</v>
      </c>
      <c r="AE18" s="570"/>
      <c r="AF18" s="570"/>
      <c r="AG18" s="570"/>
      <c r="AH18" s="570"/>
      <c r="AI18" s="570"/>
      <c r="AJ18" s="570"/>
      <c r="AK18" s="570"/>
      <c r="AL18" s="576">
        <v>0.3</v>
      </c>
      <c r="AM18" s="352"/>
      <c r="AN18" s="352"/>
      <c r="AO18" s="577"/>
      <c r="AP18" s="574" t="s">
        <v>95</v>
      </c>
      <c r="AQ18" s="472"/>
      <c r="AR18" s="472"/>
      <c r="AS18" s="472"/>
      <c r="AT18" s="472"/>
      <c r="AU18" s="472"/>
      <c r="AV18" s="472"/>
      <c r="AW18" s="472"/>
      <c r="AX18" s="472"/>
      <c r="AY18" s="472"/>
      <c r="AZ18" s="472"/>
      <c r="BA18" s="472"/>
      <c r="BB18" s="472"/>
      <c r="BC18" s="472"/>
      <c r="BD18" s="472"/>
      <c r="BE18" s="472"/>
      <c r="BF18" s="575"/>
      <c r="BG18" s="567" t="s">
        <v>202</v>
      </c>
      <c r="BH18" s="346"/>
      <c r="BI18" s="346"/>
      <c r="BJ18" s="346"/>
      <c r="BK18" s="346"/>
      <c r="BL18" s="346"/>
      <c r="BM18" s="346"/>
      <c r="BN18" s="568"/>
      <c r="BO18" s="569" t="s">
        <v>202</v>
      </c>
      <c r="BP18" s="569"/>
      <c r="BQ18" s="569"/>
      <c r="BR18" s="569"/>
      <c r="BS18" s="570" t="s">
        <v>202</v>
      </c>
      <c r="BT18" s="570"/>
      <c r="BU18" s="570"/>
      <c r="BV18" s="570"/>
      <c r="BW18" s="570"/>
      <c r="BX18" s="570"/>
      <c r="BY18" s="570"/>
      <c r="BZ18" s="570"/>
      <c r="CA18" s="570"/>
      <c r="CB18" s="571"/>
      <c r="CD18" s="574" t="s">
        <v>360</v>
      </c>
      <c r="CE18" s="472"/>
      <c r="CF18" s="472"/>
      <c r="CG18" s="472"/>
      <c r="CH18" s="472"/>
      <c r="CI18" s="472"/>
      <c r="CJ18" s="472"/>
      <c r="CK18" s="472"/>
      <c r="CL18" s="472"/>
      <c r="CM18" s="472"/>
      <c r="CN18" s="472"/>
      <c r="CO18" s="472"/>
      <c r="CP18" s="472"/>
      <c r="CQ18" s="575"/>
      <c r="CR18" s="567" t="s">
        <v>202</v>
      </c>
      <c r="CS18" s="346"/>
      <c r="CT18" s="346"/>
      <c r="CU18" s="346"/>
      <c r="CV18" s="346"/>
      <c r="CW18" s="346"/>
      <c r="CX18" s="346"/>
      <c r="CY18" s="568"/>
      <c r="CZ18" s="569" t="s">
        <v>202</v>
      </c>
      <c r="DA18" s="569"/>
      <c r="DB18" s="569"/>
      <c r="DC18" s="569"/>
      <c r="DD18" s="572" t="s">
        <v>202</v>
      </c>
      <c r="DE18" s="346"/>
      <c r="DF18" s="346"/>
      <c r="DG18" s="346"/>
      <c r="DH18" s="346"/>
      <c r="DI18" s="346"/>
      <c r="DJ18" s="346"/>
      <c r="DK18" s="346"/>
      <c r="DL18" s="346"/>
      <c r="DM18" s="346"/>
      <c r="DN18" s="346"/>
      <c r="DO18" s="346"/>
      <c r="DP18" s="568"/>
      <c r="DQ18" s="572" t="s">
        <v>202</v>
      </c>
      <c r="DR18" s="346"/>
      <c r="DS18" s="346"/>
      <c r="DT18" s="346"/>
      <c r="DU18" s="346"/>
      <c r="DV18" s="346"/>
      <c r="DW18" s="346"/>
      <c r="DX18" s="346"/>
      <c r="DY18" s="346"/>
      <c r="DZ18" s="346"/>
      <c r="EA18" s="346"/>
      <c r="EB18" s="346"/>
      <c r="EC18" s="573"/>
    </row>
    <row r="19" spans="2:133" ht="11.25" customHeight="1" x14ac:dyDescent="0.2">
      <c r="B19" s="574" t="s">
        <v>361</v>
      </c>
      <c r="C19" s="472"/>
      <c r="D19" s="472"/>
      <c r="E19" s="472"/>
      <c r="F19" s="472"/>
      <c r="G19" s="472"/>
      <c r="H19" s="472"/>
      <c r="I19" s="472"/>
      <c r="J19" s="472"/>
      <c r="K19" s="472"/>
      <c r="L19" s="472"/>
      <c r="M19" s="472"/>
      <c r="N19" s="472"/>
      <c r="O19" s="472"/>
      <c r="P19" s="472"/>
      <c r="Q19" s="575"/>
      <c r="R19" s="567">
        <v>10412</v>
      </c>
      <c r="S19" s="346"/>
      <c r="T19" s="346"/>
      <c r="U19" s="346"/>
      <c r="V19" s="346"/>
      <c r="W19" s="346"/>
      <c r="X19" s="346"/>
      <c r="Y19" s="568"/>
      <c r="Z19" s="569">
        <v>0.1</v>
      </c>
      <c r="AA19" s="569"/>
      <c r="AB19" s="569"/>
      <c r="AC19" s="569"/>
      <c r="AD19" s="570">
        <v>10412</v>
      </c>
      <c r="AE19" s="570"/>
      <c r="AF19" s="570"/>
      <c r="AG19" s="570"/>
      <c r="AH19" s="570"/>
      <c r="AI19" s="570"/>
      <c r="AJ19" s="570"/>
      <c r="AK19" s="570"/>
      <c r="AL19" s="576">
        <v>0.2</v>
      </c>
      <c r="AM19" s="352"/>
      <c r="AN19" s="352"/>
      <c r="AO19" s="577"/>
      <c r="AP19" s="574" t="s">
        <v>258</v>
      </c>
      <c r="AQ19" s="472"/>
      <c r="AR19" s="472"/>
      <c r="AS19" s="472"/>
      <c r="AT19" s="472"/>
      <c r="AU19" s="472"/>
      <c r="AV19" s="472"/>
      <c r="AW19" s="472"/>
      <c r="AX19" s="472"/>
      <c r="AY19" s="472"/>
      <c r="AZ19" s="472"/>
      <c r="BA19" s="472"/>
      <c r="BB19" s="472"/>
      <c r="BC19" s="472"/>
      <c r="BD19" s="472"/>
      <c r="BE19" s="472"/>
      <c r="BF19" s="575"/>
      <c r="BG19" s="567">
        <v>330147</v>
      </c>
      <c r="BH19" s="346"/>
      <c r="BI19" s="346"/>
      <c r="BJ19" s="346"/>
      <c r="BK19" s="346"/>
      <c r="BL19" s="346"/>
      <c r="BM19" s="346"/>
      <c r="BN19" s="568"/>
      <c r="BO19" s="569">
        <v>6.3</v>
      </c>
      <c r="BP19" s="569"/>
      <c r="BQ19" s="569"/>
      <c r="BR19" s="569"/>
      <c r="BS19" s="570" t="s">
        <v>202</v>
      </c>
      <c r="BT19" s="570"/>
      <c r="BU19" s="570"/>
      <c r="BV19" s="570"/>
      <c r="BW19" s="570"/>
      <c r="BX19" s="570"/>
      <c r="BY19" s="570"/>
      <c r="BZ19" s="570"/>
      <c r="CA19" s="570"/>
      <c r="CB19" s="571"/>
      <c r="CD19" s="574" t="s">
        <v>362</v>
      </c>
      <c r="CE19" s="472"/>
      <c r="CF19" s="472"/>
      <c r="CG19" s="472"/>
      <c r="CH19" s="472"/>
      <c r="CI19" s="472"/>
      <c r="CJ19" s="472"/>
      <c r="CK19" s="472"/>
      <c r="CL19" s="472"/>
      <c r="CM19" s="472"/>
      <c r="CN19" s="472"/>
      <c r="CO19" s="472"/>
      <c r="CP19" s="472"/>
      <c r="CQ19" s="575"/>
      <c r="CR19" s="567" t="s">
        <v>202</v>
      </c>
      <c r="CS19" s="346"/>
      <c r="CT19" s="346"/>
      <c r="CU19" s="346"/>
      <c r="CV19" s="346"/>
      <c r="CW19" s="346"/>
      <c r="CX19" s="346"/>
      <c r="CY19" s="568"/>
      <c r="CZ19" s="569" t="s">
        <v>202</v>
      </c>
      <c r="DA19" s="569"/>
      <c r="DB19" s="569"/>
      <c r="DC19" s="569"/>
      <c r="DD19" s="572" t="s">
        <v>202</v>
      </c>
      <c r="DE19" s="346"/>
      <c r="DF19" s="346"/>
      <c r="DG19" s="346"/>
      <c r="DH19" s="346"/>
      <c r="DI19" s="346"/>
      <c r="DJ19" s="346"/>
      <c r="DK19" s="346"/>
      <c r="DL19" s="346"/>
      <c r="DM19" s="346"/>
      <c r="DN19" s="346"/>
      <c r="DO19" s="346"/>
      <c r="DP19" s="568"/>
      <c r="DQ19" s="572" t="s">
        <v>202</v>
      </c>
      <c r="DR19" s="346"/>
      <c r="DS19" s="346"/>
      <c r="DT19" s="346"/>
      <c r="DU19" s="346"/>
      <c r="DV19" s="346"/>
      <c r="DW19" s="346"/>
      <c r="DX19" s="346"/>
      <c r="DY19" s="346"/>
      <c r="DZ19" s="346"/>
      <c r="EA19" s="346"/>
      <c r="EB19" s="346"/>
      <c r="EC19" s="573"/>
    </row>
    <row r="20" spans="2:133" ht="11.25" customHeight="1" x14ac:dyDescent="0.2">
      <c r="B20" s="580" t="s">
        <v>363</v>
      </c>
      <c r="C20" s="581"/>
      <c r="D20" s="581"/>
      <c r="E20" s="581"/>
      <c r="F20" s="581"/>
      <c r="G20" s="581"/>
      <c r="H20" s="581"/>
      <c r="I20" s="581"/>
      <c r="J20" s="581"/>
      <c r="K20" s="581"/>
      <c r="L20" s="581"/>
      <c r="M20" s="581"/>
      <c r="N20" s="581"/>
      <c r="O20" s="581"/>
      <c r="P20" s="581"/>
      <c r="Q20" s="582"/>
      <c r="R20" s="567">
        <v>7580</v>
      </c>
      <c r="S20" s="346"/>
      <c r="T20" s="346"/>
      <c r="U20" s="346"/>
      <c r="V20" s="346"/>
      <c r="W20" s="346"/>
      <c r="X20" s="346"/>
      <c r="Y20" s="568"/>
      <c r="Z20" s="569">
        <v>0.1</v>
      </c>
      <c r="AA20" s="569"/>
      <c r="AB20" s="569"/>
      <c r="AC20" s="569"/>
      <c r="AD20" s="570">
        <v>7580</v>
      </c>
      <c r="AE20" s="570"/>
      <c r="AF20" s="570"/>
      <c r="AG20" s="570"/>
      <c r="AH20" s="570"/>
      <c r="AI20" s="570"/>
      <c r="AJ20" s="570"/>
      <c r="AK20" s="570"/>
      <c r="AL20" s="576">
        <v>0.1</v>
      </c>
      <c r="AM20" s="352"/>
      <c r="AN20" s="352"/>
      <c r="AO20" s="577"/>
      <c r="AP20" s="574" t="s">
        <v>364</v>
      </c>
      <c r="AQ20" s="472"/>
      <c r="AR20" s="472"/>
      <c r="AS20" s="472"/>
      <c r="AT20" s="472"/>
      <c r="AU20" s="472"/>
      <c r="AV20" s="472"/>
      <c r="AW20" s="472"/>
      <c r="AX20" s="472"/>
      <c r="AY20" s="472"/>
      <c r="AZ20" s="472"/>
      <c r="BA20" s="472"/>
      <c r="BB20" s="472"/>
      <c r="BC20" s="472"/>
      <c r="BD20" s="472"/>
      <c r="BE20" s="472"/>
      <c r="BF20" s="575"/>
      <c r="BG20" s="567">
        <v>330147</v>
      </c>
      <c r="BH20" s="346"/>
      <c r="BI20" s="346"/>
      <c r="BJ20" s="346"/>
      <c r="BK20" s="346"/>
      <c r="BL20" s="346"/>
      <c r="BM20" s="346"/>
      <c r="BN20" s="568"/>
      <c r="BO20" s="569">
        <v>6.3</v>
      </c>
      <c r="BP20" s="569"/>
      <c r="BQ20" s="569"/>
      <c r="BR20" s="569"/>
      <c r="BS20" s="570" t="s">
        <v>202</v>
      </c>
      <c r="BT20" s="570"/>
      <c r="BU20" s="570"/>
      <c r="BV20" s="570"/>
      <c r="BW20" s="570"/>
      <c r="BX20" s="570"/>
      <c r="BY20" s="570"/>
      <c r="BZ20" s="570"/>
      <c r="CA20" s="570"/>
      <c r="CB20" s="571"/>
      <c r="CD20" s="574" t="s">
        <v>195</v>
      </c>
      <c r="CE20" s="472"/>
      <c r="CF20" s="472"/>
      <c r="CG20" s="472"/>
      <c r="CH20" s="472"/>
      <c r="CI20" s="472"/>
      <c r="CJ20" s="472"/>
      <c r="CK20" s="472"/>
      <c r="CL20" s="472"/>
      <c r="CM20" s="472"/>
      <c r="CN20" s="472"/>
      <c r="CO20" s="472"/>
      <c r="CP20" s="472"/>
      <c r="CQ20" s="575"/>
      <c r="CR20" s="567">
        <v>8267129</v>
      </c>
      <c r="CS20" s="346"/>
      <c r="CT20" s="346"/>
      <c r="CU20" s="346"/>
      <c r="CV20" s="346"/>
      <c r="CW20" s="346"/>
      <c r="CX20" s="346"/>
      <c r="CY20" s="568"/>
      <c r="CZ20" s="569">
        <v>100</v>
      </c>
      <c r="DA20" s="569"/>
      <c r="DB20" s="569"/>
      <c r="DC20" s="569"/>
      <c r="DD20" s="572">
        <v>726240</v>
      </c>
      <c r="DE20" s="346"/>
      <c r="DF20" s="346"/>
      <c r="DG20" s="346"/>
      <c r="DH20" s="346"/>
      <c r="DI20" s="346"/>
      <c r="DJ20" s="346"/>
      <c r="DK20" s="346"/>
      <c r="DL20" s="346"/>
      <c r="DM20" s="346"/>
      <c r="DN20" s="346"/>
      <c r="DO20" s="346"/>
      <c r="DP20" s="568"/>
      <c r="DQ20" s="572">
        <v>6257343</v>
      </c>
      <c r="DR20" s="346"/>
      <c r="DS20" s="346"/>
      <c r="DT20" s="346"/>
      <c r="DU20" s="346"/>
      <c r="DV20" s="346"/>
      <c r="DW20" s="346"/>
      <c r="DX20" s="346"/>
      <c r="DY20" s="346"/>
      <c r="DZ20" s="346"/>
      <c r="EA20" s="346"/>
      <c r="EB20" s="346"/>
      <c r="EC20" s="573"/>
    </row>
    <row r="21" spans="2:133" ht="11.25" customHeight="1" x14ac:dyDescent="0.2">
      <c r="B21" s="574" t="s">
        <v>339</v>
      </c>
      <c r="C21" s="472"/>
      <c r="D21" s="472"/>
      <c r="E21" s="472"/>
      <c r="F21" s="472"/>
      <c r="G21" s="472"/>
      <c r="H21" s="472"/>
      <c r="I21" s="472"/>
      <c r="J21" s="472"/>
      <c r="K21" s="472"/>
      <c r="L21" s="472"/>
      <c r="M21" s="472"/>
      <c r="N21" s="472"/>
      <c r="O21" s="472"/>
      <c r="P21" s="472"/>
      <c r="Q21" s="575"/>
      <c r="R21" s="567">
        <v>17981</v>
      </c>
      <c r="S21" s="346"/>
      <c r="T21" s="346"/>
      <c r="U21" s="346"/>
      <c r="V21" s="346"/>
      <c r="W21" s="346"/>
      <c r="X21" s="346"/>
      <c r="Y21" s="568"/>
      <c r="Z21" s="569">
        <v>0.2</v>
      </c>
      <c r="AA21" s="569"/>
      <c r="AB21" s="569"/>
      <c r="AC21" s="569"/>
      <c r="AD21" s="570" t="s">
        <v>202</v>
      </c>
      <c r="AE21" s="570"/>
      <c r="AF21" s="570"/>
      <c r="AG21" s="570"/>
      <c r="AH21" s="570"/>
      <c r="AI21" s="570"/>
      <c r="AJ21" s="570"/>
      <c r="AK21" s="570"/>
      <c r="AL21" s="576" t="s">
        <v>202</v>
      </c>
      <c r="AM21" s="352"/>
      <c r="AN21" s="352"/>
      <c r="AO21" s="577"/>
      <c r="AP21" s="574" t="s">
        <v>366</v>
      </c>
      <c r="AQ21" s="587"/>
      <c r="AR21" s="587"/>
      <c r="AS21" s="587"/>
      <c r="AT21" s="587"/>
      <c r="AU21" s="587"/>
      <c r="AV21" s="587"/>
      <c r="AW21" s="587"/>
      <c r="AX21" s="587"/>
      <c r="AY21" s="587"/>
      <c r="AZ21" s="587"/>
      <c r="BA21" s="587"/>
      <c r="BB21" s="587"/>
      <c r="BC21" s="587"/>
      <c r="BD21" s="587"/>
      <c r="BE21" s="587"/>
      <c r="BF21" s="588"/>
      <c r="BG21" s="567" t="s">
        <v>202</v>
      </c>
      <c r="BH21" s="346"/>
      <c r="BI21" s="346"/>
      <c r="BJ21" s="346"/>
      <c r="BK21" s="346"/>
      <c r="BL21" s="346"/>
      <c r="BM21" s="346"/>
      <c r="BN21" s="568"/>
      <c r="BO21" s="569" t="s">
        <v>202</v>
      </c>
      <c r="BP21" s="569"/>
      <c r="BQ21" s="569"/>
      <c r="BR21" s="569"/>
      <c r="BS21" s="570" t="s">
        <v>202</v>
      </c>
      <c r="BT21" s="570"/>
      <c r="BU21" s="570"/>
      <c r="BV21" s="570"/>
      <c r="BW21" s="570"/>
      <c r="BX21" s="570"/>
      <c r="BY21" s="570"/>
      <c r="BZ21" s="570"/>
      <c r="CA21" s="570"/>
      <c r="CB21" s="571"/>
      <c r="CD21" s="589"/>
      <c r="CE21" s="590"/>
      <c r="CF21" s="590"/>
      <c r="CG21" s="590"/>
      <c r="CH21" s="590"/>
      <c r="CI21" s="590"/>
      <c r="CJ21" s="590"/>
      <c r="CK21" s="590"/>
      <c r="CL21" s="590"/>
      <c r="CM21" s="590"/>
      <c r="CN21" s="590"/>
      <c r="CO21" s="590"/>
      <c r="CP21" s="590"/>
      <c r="CQ21" s="591"/>
      <c r="CR21" s="592"/>
      <c r="CS21" s="584"/>
      <c r="CT21" s="584"/>
      <c r="CU21" s="584"/>
      <c r="CV21" s="584"/>
      <c r="CW21" s="584"/>
      <c r="CX21" s="584"/>
      <c r="CY21" s="585"/>
      <c r="CZ21" s="593"/>
      <c r="DA21" s="593"/>
      <c r="DB21" s="593"/>
      <c r="DC21" s="593"/>
      <c r="DD21" s="583"/>
      <c r="DE21" s="584"/>
      <c r="DF21" s="584"/>
      <c r="DG21" s="584"/>
      <c r="DH21" s="584"/>
      <c r="DI21" s="584"/>
      <c r="DJ21" s="584"/>
      <c r="DK21" s="584"/>
      <c r="DL21" s="584"/>
      <c r="DM21" s="584"/>
      <c r="DN21" s="584"/>
      <c r="DO21" s="584"/>
      <c r="DP21" s="585"/>
      <c r="DQ21" s="583"/>
      <c r="DR21" s="584"/>
      <c r="DS21" s="584"/>
      <c r="DT21" s="584"/>
      <c r="DU21" s="584"/>
      <c r="DV21" s="584"/>
      <c r="DW21" s="584"/>
      <c r="DX21" s="584"/>
      <c r="DY21" s="584"/>
      <c r="DZ21" s="584"/>
      <c r="EA21" s="584"/>
      <c r="EB21" s="584"/>
      <c r="EC21" s="586"/>
    </row>
    <row r="22" spans="2:133" ht="11.25" customHeight="1" x14ac:dyDescent="0.2">
      <c r="B22" s="574" t="s">
        <v>299</v>
      </c>
      <c r="C22" s="472"/>
      <c r="D22" s="472"/>
      <c r="E22" s="472"/>
      <c r="F22" s="472"/>
      <c r="G22" s="472"/>
      <c r="H22" s="472"/>
      <c r="I22" s="472"/>
      <c r="J22" s="472"/>
      <c r="K22" s="472"/>
      <c r="L22" s="472"/>
      <c r="M22" s="472"/>
      <c r="N22" s="472"/>
      <c r="O22" s="472"/>
      <c r="P22" s="472"/>
      <c r="Q22" s="575"/>
      <c r="R22" s="567" t="s">
        <v>202</v>
      </c>
      <c r="S22" s="346"/>
      <c r="T22" s="346"/>
      <c r="U22" s="346"/>
      <c r="V22" s="346"/>
      <c r="W22" s="346"/>
      <c r="X22" s="346"/>
      <c r="Y22" s="568"/>
      <c r="Z22" s="569" t="s">
        <v>202</v>
      </c>
      <c r="AA22" s="569"/>
      <c r="AB22" s="569"/>
      <c r="AC22" s="569"/>
      <c r="AD22" s="570" t="s">
        <v>202</v>
      </c>
      <c r="AE22" s="570"/>
      <c r="AF22" s="570"/>
      <c r="AG22" s="570"/>
      <c r="AH22" s="570"/>
      <c r="AI22" s="570"/>
      <c r="AJ22" s="570"/>
      <c r="AK22" s="570"/>
      <c r="AL22" s="576" t="s">
        <v>202</v>
      </c>
      <c r="AM22" s="352"/>
      <c r="AN22" s="352"/>
      <c r="AO22" s="577"/>
      <c r="AP22" s="574" t="s">
        <v>367</v>
      </c>
      <c r="AQ22" s="587"/>
      <c r="AR22" s="587"/>
      <c r="AS22" s="587"/>
      <c r="AT22" s="587"/>
      <c r="AU22" s="587"/>
      <c r="AV22" s="587"/>
      <c r="AW22" s="587"/>
      <c r="AX22" s="587"/>
      <c r="AY22" s="587"/>
      <c r="AZ22" s="587"/>
      <c r="BA22" s="587"/>
      <c r="BB22" s="587"/>
      <c r="BC22" s="587"/>
      <c r="BD22" s="587"/>
      <c r="BE22" s="587"/>
      <c r="BF22" s="588"/>
      <c r="BG22" s="567" t="s">
        <v>202</v>
      </c>
      <c r="BH22" s="346"/>
      <c r="BI22" s="346"/>
      <c r="BJ22" s="346"/>
      <c r="BK22" s="346"/>
      <c r="BL22" s="346"/>
      <c r="BM22" s="346"/>
      <c r="BN22" s="568"/>
      <c r="BO22" s="569" t="s">
        <v>202</v>
      </c>
      <c r="BP22" s="569"/>
      <c r="BQ22" s="569"/>
      <c r="BR22" s="569"/>
      <c r="BS22" s="570" t="s">
        <v>202</v>
      </c>
      <c r="BT22" s="570"/>
      <c r="BU22" s="570"/>
      <c r="BV22" s="570"/>
      <c r="BW22" s="570"/>
      <c r="BX22" s="570"/>
      <c r="BY22" s="570"/>
      <c r="BZ22" s="570"/>
      <c r="CA22" s="570"/>
      <c r="CB22" s="571"/>
      <c r="CD22" s="340" t="s">
        <v>369</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90"/>
    </row>
    <row r="23" spans="2:133" ht="11.25" customHeight="1" x14ac:dyDescent="0.2">
      <c r="B23" s="574" t="s">
        <v>297</v>
      </c>
      <c r="C23" s="472"/>
      <c r="D23" s="472"/>
      <c r="E23" s="472"/>
      <c r="F23" s="472"/>
      <c r="G23" s="472"/>
      <c r="H23" s="472"/>
      <c r="I23" s="472"/>
      <c r="J23" s="472"/>
      <c r="K23" s="472"/>
      <c r="L23" s="472"/>
      <c r="M23" s="472"/>
      <c r="N23" s="472"/>
      <c r="O23" s="472"/>
      <c r="P23" s="472"/>
      <c r="Q23" s="575"/>
      <c r="R23" s="567">
        <v>17981</v>
      </c>
      <c r="S23" s="346"/>
      <c r="T23" s="346"/>
      <c r="U23" s="346"/>
      <c r="V23" s="346"/>
      <c r="W23" s="346"/>
      <c r="X23" s="346"/>
      <c r="Y23" s="568"/>
      <c r="Z23" s="569">
        <v>0.2</v>
      </c>
      <c r="AA23" s="569"/>
      <c r="AB23" s="569"/>
      <c r="AC23" s="569"/>
      <c r="AD23" s="570" t="s">
        <v>202</v>
      </c>
      <c r="AE23" s="570"/>
      <c r="AF23" s="570"/>
      <c r="AG23" s="570"/>
      <c r="AH23" s="570"/>
      <c r="AI23" s="570"/>
      <c r="AJ23" s="570"/>
      <c r="AK23" s="570"/>
      <c r="AL23" s="576" t="s">
        <v>202</v>
      </c>
      <c r="AM23" s="352"/>
      <c r="AN23" s="352"/>
      <c r="AO23" s="577"/>
      <c r="AP23" s="574" t="s">
        <v>116</v>
      </c>
      <c r="AQ23" s="587"/>
      <c r="AR23" s="587"/>
      <c r="AS23" s="587"/>
      <c r="AT23" s="587"/>
      <c r="AU23" s="587"/>
      <c r="AV23" s="587"/>
      <c r="AW23" s="587"/>
      <c r="AX23" s="587"/>
      <c r="AY23" s="587"/>
      <c r="AZ23" s="587"/>
      <c r="BA23" s="587"/>
      <c r="BB23" s="587"/>
      <c r="BC23" s="587"/>
      <c r="BD23" s="587"/>
      <c r="BE23" s="587"/>
      <c r="BF23" s="588"/>
      <c r="BG23" s="567">
        <v>330147</v>
      </c>
      <c r="BH23" s="346"/>
      <c r="BI23" s="346"/>
      <c r="BJ23" s="346"/>
      <c r="BK23" s="346"/>
      <c r="BL23" s="346"/>
      <c r="BM23" s="346"/>
      <c r="BN23" s="568"/>
      <c r="BO23" s="569">
        <v>6.3</v>
      </c>
      <c r="BP23" s="569"/>
      <c r="BQ23" s="569"/>
      <c r="BR23" s="569"/>
      <c r="BS23" s="570" t="s">
        <v>202</v>
      </c>
      <c r="BT23" s="570"/>
      <c r="BU23" s="570"/>
      <c r="BV23" s="570"/>
      <c r="BW23" s="570"/>
      <c r="BX23" s="570"/>
      <c r="BY23" s="570"/>
      <c r="BZ23" s="570"/>
      <c r="CA23" s="570"/>
      <c r="CB23" s="571"/>
      <c r="CD23" s="340" t="s">
        <v>312</v>
      </c>
      <c r="CE23" s="341"/>
      <c r="CF23" s="341"/>
      <c r="CG23" s="341"/>
      <c r="CH23" s="341"/>
      <c r="CI23" s="341"/>
      <c r="CJ23" s="341"/>
      <c r="CK23" s="341"/>
      <c r="CL23" s="341"/>
      <c r="CM23" s="341"/>
      <c r="CN23" s="341"/>
      <c r="CO23" s="341"/>
      <c r="CP23" s="341"/>
      <c r="CQ23" s="390"/>
      <c r="CR23" s="340" t="s">
        <v>291</v>
      </c>
      <c r="CS23" s="341"/>
      <c r="CT23" s="341"/>
      <c r="CU23" s="341"/>
      <c r="CV23" s="341"/>
      <c r="CW23" s="341"/>
      <c r="CX23" s="341"/>
      <c r="CY23" s="390"/>
      <c r="CZ23" s="340" t="s">
        <v>370</v>
      </c>
      <c r="DA23" s="341"/>
      <c r="DB23" s="341"/>
      <c r="DC23" s="390"/>
      <c r="DD23" s="340" t="s">
        <v>303</v>
      </c>
      <c r="DE23" s="341"/>
      <c r="DF23" s="341"/>
      <c r="DG23" s="341"/>
      <c r="DH23" s="341"/>
      <c r="DI23" s="341"/>
      <c r="DJ23" s="341"/>
      <c r="DK23" s="390"/>
      <c r="DL23" s="594" t="s">
        <v>373</v>
      </c>
      <c r="DM23" s="595"/>
      <c r="DN23" s="595"/>
      <c r="DO23" s="595"/>
      <c r="DP23" s="595"/>
      <c r="DQ23" s="595"/>
      <c r="DR23" s="595"/>
      <c r="DS23" s="595"/>
      <c r="DT23" s="595"/>
      <c r="DU23" s="595"/>
      <c r="DV23" s="596"/>
      <c r="DW23" s="340" t="s">
        <v>17</v>
      </c>
      <c r="DX23" s="341"/>
      <c r="DY23" s="341"/>
      <c r="DZ23" s="341"/>
      <c r="EA23" s="341"/>
      <c r="EB23" s="341"/>
      <c r="EC23" s="390"/>
    </row>
    <row r="24" spans="2:133" ht="11.25" customHeight="1" x14ac:dyDescent="0.2">
      <c r="B24" s="574" t="s">
        <v>374</v>
      </c>
      <c r="C24" s="472"/>
      <c r="D24" s="472"/>
      <c r="E24" s="472"/>
      <c r="F24" s="472"/>
      <c r="G24" s="472"/>
      <c r="H24" s="472"/>
      <c r="I24" s="472"/>
      <c r="J24" s="472"/>
      <c r="K24" s="472"/>
      <c r="L24" s="472"/>
      <c r="M24" s="472"/>
      <c r="N24" s="472"/>
      <c r="O24" s="472"/>
      <c r="P24" s="472"/>
      <c r="Q24" s="575"/>
      <c r="R24" s="567" t="s">
        <v>202</v>
      </c>
      <c r="S24" s="346"/>
      <c r="T24" s="346"/>
      <c r="U24" s="346"/>
      <c r="V24" s="346"/>
      <c r="W24" s="346"/>
      <c r="X24" s="346"/>
      <c r="Y24" s="568"/>
      <c r="Z24" s="569" t="s">
        <v>202</v>
      </c>
      <c r="AA24" s="569"/>
      <c r="AB24" s="569"/>
      <c r="AC24" s="569"/>
      <c r="AD24" s="570" t="s">
        <v>202</v>
      </c>
      <c r="AE24" s="570"/>
      <c r="AF24" s="570"/>
      <c r="AG24" s="570"/>
      <c r="AH24" s="570"/>
      <c r="AI24" s="570"/>
      <c r="AJ24" s="570"/>
      <c r="AK24" s="570"/>
      <c r="AL24" s="576" t="s">
        <v>202</v>
      </c>
      <c r="AM24" s="352"/>
      <c r="AN24" s="352"/>
      <c r="AO24" s="577"/>
      <c r="AP24" s="574" t="s">
        <v>375</v>
      </c>
      <c r="AQ24" s="587"/>
      <c r="AR24" s="587"/>
      <c r="AS24" s="587"/>
      <c r="AT24" s="587"/>
      <c r="AU24" s="587"/>
      <c r="AV24" s="587"/>
      <c r="AW24" s="587"/>
      <c r="AX24" s="587"/>
      <c r="AY24" s="587"/>
      <c r="AZ24" s="587"/>
      <c r="BA24" s="587"/>
      <c r="BB24" s="587"/>
      <c r="BC24" s="587"/>
      <c r="BD24" s="587"/>
      <c r="BE24" s="587"/>
      <c r="BF24" s="588"/>
      <c r="BG24" s="567" t="s">
        <v>202</v>
      </c>
      <c r="BH24" s="346"/>
      <c r="BI24" s="346"/>
      <c r="BJ24" s="346"/>
      <c r="BK24" s="346"/>
      <c r="BL24" s="346"/>
      <c r="BM24" s="346"/>
      <c r="BN24" s="568"/>
      <c r="BO24" s="569" t="s">
        <v>202</v>
      </c>
      <c r="BP24" s="569"/>
      <c r="BQ24" s="569"/>
      <c r="BR24" s="569"/>
      <c r="BS24" s="570" t="s">
        <v>202</v>
      </c>
      <c r="BT24" s="570"/>
      <c r="BU24" s="570"/>
      <c r="BV24" s="570"/>
      <c r="BW24" s="570"/>
      <c r="BX24" s="570"/>
      <c r="BY24" s="570"/>
      <c r="BZ24" s="570"/>
      <c r="CA24" s="570"/>
      <c r="CB24" s="571"/>
      <c r="CD24" s="556" t="s">
        <v>376</v>
      </c>
      <c r="CE24" s="557"/>
      <c r="CF24" s="557"/>
      <c r="CG24" s="557"/>
      <c r="CH24" s="557"/>
      <c r="CI24" s="557"/>
      <c r="CJ24" s="557"/>
      <c r="CK24" s="557"/>
      <c r="CL24" s="557"/>
      <c r="CM24" s="557"/>
      <c r="CN24" s="557"/>
      <c r="CO24" s="557"/>
      <c r="CP24" s="557"/>
      <c r="CQ24" s="558"/>
      <c r="CR24" s="559">
        <v>3878444</v>
      </c>
      <c r="CS24" s="560"/>
      <c r="CT24" s="560"/>
      <c r="CU24" s="560"/>
      <c r="CV24" s="560"/>
      <c r="CW24" s="560"/>
      <c r="CX24" s="560"/>
      <c r="CY24" s="561"/>
      <c r="CZ24" s="564">
        <v>46.9</v>
      </c>
      <c r="DA24" s="565"/>
      <c r="DB24" s="565"/>
      <c r="DC24" s="578"/>
      <c r="DD24" s="597">
        <v>3016350</v>
      </c>
      <c r="DE24" s="560"/>
      <c r="DF24" s="560"/>
      <c r="DG24" s="560"/>
      <c r="DH24" s="560"/>
      <c r="DI24" s="560"/>
      <c r="DJ24" s="560"/>
      <c r="DK24" s="561"/>
      <c r="DL24" s="597">
        <v>2914285</v>
      </c>
      <c r="DM24" s="560"/>
      <c r="DN24" s="560"/>
      <c r="DO24" s="560"/>
      <c r="DP24" s="560"/>
      <c r="DQ24" s="560"/>
      <c r="DR24" s="560"/>
      <c r="DS24" s="560"/>
      <c r="DT24" s="560"/>
      <c r="DU24" s="560"/>
      <c r="DV24" s="561"/>
      <c r="DW24" s="564">
        <v>50.6</v>
      </c>
      <c r="DX24" s="565"/>
      <c r="DY24" s="565"/>
      <c r="DZ24" s="565"/>
      <c r="EA24" s="565"/>
      <c r="EB24" s="565"/>
      <c r="EC24" s="566"/>
    </row>
    <row r="25" spans="2:133" ht="11.25" customHeight="1" x14ac:dyDescent="0.2">
      <c r="B25" s="574" t="s">
        <v>56</v>
      </c>
      <c r="C25" s="472"/>
      <c r="D25" s="472"/>
      <c r="E25" s="472"/>
      <c r="F25" s="472"/>
      <c r="G25" s="472"/>
      <c r="H25" s="472"/>
      <c r="I25" s="472"/>
      <c r="J25" s="472"/>
      <c r="K25" s="472"/>
      <c r="L25" s="472"/>
      <c r="M25" s="472"/>
      <c r="N25" s="472"/>
      <c r="O25" s="472"/>
      <c r="P25" s="472"/>
      <c r="Q25" s="575"/>
      <c r="R25" s="567">
        <v>6065813</v>
      </c>
      <c r="S25" s="346"/>
      <c r="T25" s="346"/>
      <c r="U25" s="346"/>
      <c r="V25" s="346"/>
      <c r="W25" s="346"/>
      <c r="X25" s="346"/>
      <c r="Y25" s="568"/>
      <c r="Z25" s="569">
        <v>69.900000000000006</v>
      </c>
      <c r="AA25" s="569"/>
      <c r="AB25" s="569"/>
      <c r="AC25" s="569"/>
      <c r="AD25" s="570">
        <v>5717685</v>
      </c>
      <c r="AE25" s="570"/>
      <c r="AF25" s="570"/>
      <c r="AG25" s="570"/>
      <c r="AH25" s="570"/>
      <c r="AI25" s="570"/>
      <c r="AJ25" s="570"/>
      <c r="AK25" s="570"/>
      <c r="AL25" s="576">
        <v>99.2</v>
      </c>
      <c r="AM25" s="352"/>
      <c r="AN25" s="352"/>
      <c r="AO25" s="577"/>
      <c r="AP25" s="574" t="s">
        <v>274</v>
      </c>
      <c r="AQ25" s="587"/>
      <c r="AR25" s="587"/>
      <c r="AS25" s="587"/>
      <c r="AT25" s="587"/>
      <c r="AU25" s="587"/>
      <c r="AV25" s="587"/>
      <c r="AW25" s="587"/>
      <c r="AX25" s="587"/>
      <c r="AY25" s="587"/>
      <c r="AZ25" s="587"/>
      <c r="BA25" s="587"/>
      <c r="BB25" s="587"/>
      <c r="BC25" s="587"/>
      <c r="BD25" s="587"/>
      <c r="BE25" s="587"/>
      <c r="BF25" s="588"/>
      <c r="BG25" s="567" t="s">
        <v>202</v>
      </c>
      <c r="BH25" s="346"/>
      <c r="BI25" s="346"/>
      <c r="BJ25" s="346"/>
      <c r="BK25" s="346"/>
      <c r="BL25" s="346"/>
      <c r="BM25" s="346"/>
      <c r="BN25" s="568"/>
      <c r="BO25" s="569" t="s">
        <v>202</v>
      </c>
      <c r="BP25" s="569"/>
      <c r="BQ25" s="569"/>
      <c r="BR25" s="569"/>
      <c r="BS25" s="570" t="s">
        <v>202</v>
      </c>
      <c r="BT25" s="570"/>
      <c r="BU25" s="570"/>
      <c r="BV25" s="570"/>
      <c r="BW25" s="570"/>
      <c r="BX25" s="570"/>
      <c r="BY25" s="570"/>
      <c r="BZ25" s="570"/>
      <c r="CA25" s="570"/>
      <c r="CB25" s="571"/>
      <c r="CD25" s="574" t="s">
        <v>200</v>
      </c>
      <c r="CE25" s="472"/>
      <c r="CF25" s="472"/>
      <c r="CG25" s="472"/>
      <c r="CH25" s="472"/>
      <c r="CI25" s="472"/>
      <c r="CJ25" s="472"/>
      <c r="CK25" s="472"/>
      <c r="CL25" s="472"/>
      <c r="CM25" s="472"/>
      <c r="CN25" s="472"/>
      <c r="CO25" s="472"/>
      <c r="CP25" s="472"/>
      <c r="CQ25" s="575"/>
      <c r="CR25" s="567">
        <v>2432298</v>
      </c>
      <c r="CS25" s="598"/>
      <c r="CT25" s="598"/>
      <c r="CU25" s="598"/>
      <c r="CV25" s="598"/>
      <c r="CW25" s="598"/>
      <c r="CX25" s="598"/>
      <c r="CY25" s="599"/>
      <c r="CZ25" s="576">
        <v>29.4</v>
      </c>
      <c r="DA25" s="600"/>
      <c r="DB25" s="600"/>
      <c r="DC25" s="602"/>
      <c r="DD25" s="572">
        <v>2260449</v>
      </c>
      <c r="DE25" s="598"/>
      <c r="DF25" s="598"/>
      <c r="DG25" s="598"/>
      <c r="DH25" s="598"/>
      <c r="DI25" s="598"/>
      <c r="DJ25" s="598"/>
      <c r="DK25" s="599"/>
      <c r="DL25" s="572">
        <v>2165465</v>
      </c>
      <c r="DM25" s="598"/>
      <c r="DN25" s="598"/>
      <c r="DO25" s="598"/>
      <c r="DP25" s="598"/>
      <c r="DQ25" s="598"/>
      <c r="DR25" s="598"/>
      <c r="DS25" s="598"/>
      <c r="DT25" s="598"/>
      <c r="DU25" s="598"/>
      <c r="DV25" s="599"/>
      <c r="DW25" s="576">
        <v>37.6</v>
      </c>
      <c r="DX25" s="600"/>
      <c r="DY25" s="600"/>
      <c r="DZ25" s="600"/>
      <c r="EA25" s="600"/>
      <c r="EB25" s="600"/>
      <c r="EC25" s="601"/>
    </row>
    <row r="26" spans="2:133" ht="11.25" customHeight="1" x14ac:dyDescent="0.2">
      <c r="B26" s="574" t="s">
        <v>379</v>
      </c>
      <c r="C26" s="472"/>
      <c r="D26" s="472"/>
      <c r="E26" s="472"/>
      <c r="F26" s="472"/>
      <c r="G26" s="472"/>
      <c r="H26" s="472"/>
      <c r="I26" s="472"/>
      <c r="J26" s="472"/>
      <c r="K26" s="472"/>
      <c r="L26" s="472"/>
      <c r="M26" s="472"/>
      <c r="N26" s="472"/>
      <c r="O26" s="472"/>
      <c r="P26" s="472"/>
      <c r="Q26" s="575"/>
      <c r="R26" s="567">
        <v>4773</v>
      </c>
      <c r="S26" s="346"/>
      <c r="T26" s="346"/>
      <c r="U26" s="346"/>
      <c r="V26" s="346"/>
      <c r="W26" s="346"/>
      <c r="X26" s="346"/>
      <c r="Y26" s="568"/>
      <c r="Z26" s="569">
        <v>0.1</v>
      </c>
      <c r="AA26" s="569"/>
      <c r="AB26" s="569"/>
      <c r="AC26" s="569"/>
      <c r="AD26" s="570">
        <v>4773</v>
      </c>
      <c r="AE26" s="570"/>
      <c r="AF26" s="570"/>
      <c r="AG26" s="570"/>
      <c r="AH26" s="570"/>
      <c r="AI26" s="570"/>
      <c r="AJ26" s="570"/>
      <c r="AK26" s="570"/>
      <c r="AL26" s="576">
        <v>0.1</v>
      </c>
      <c r="AM26" s="352"/>
      <c r="AN26" s="352"/>
      <c r="AO26" s="577"/>
      <c r="AP26" s="574" t="s">
        <v>381</v>
      </c>
      <c r="AQ26" s="587"/>
      <c r="AR26" s="587"/>
      <c r="AS26" s="587"/>
      <c r="AT26" s="587"/>
      <c r="AU26" s="587"/>
      <c r="AV26" s="587"/>
      <c r="AW26" s="587"/>
      <c r="AX26" s="587"/>
      <c r="AY26" s="587"/>
      <c r="AZ26" s="587"/>
      <c r="BA26" s="587"/>
      <c r="BB26" s="587"/>
      <c r="BC26" s="587"/>
      <c r="BD26" s="587"/>
      <c r="BE26" s="587"/>
      <c r="BF26" s="588"/>
      <c r="BG26" s="567" t="s">
        <v>202</v>
      </c>
      <c r="BH26" s="346"/>
      <c r="BI26" s="346"/>
      <c r="BJ26" s="346"/>
      <c r="BK26" s="346"/>
      <c r="BL26" s="346"/>
      <c r="BM26" s="346"/>
      <c r="BN26" s="568"/>
      <c r="BO26" s="569" t="s">
        <v>202</v>
      </c>
      <c r="BP26" s="569"/>
      <c r="BQ26" s="569"/>
      <c r="BR26" s="569"/>
      <c r="BS26" s="570" t="s">
        <v>202</v>
      </c>
      <c r="BT26" s="570"/>
      <c r="BU26" s="570"/>
      <c r="BV26" s="570"/>
      <c r="BW26" s="570"/>
      <c r="BX26" s="570"/>
      <c r="BY26" s="570"/>
      <c r="BZ26" s="570"/>
      <c r="CA26" s="570"/>
      <c r="CB26" s="571"/>
      <c r="CD26" s="574" t="s">
        <v>123</v>
      </c>
      <c r="CE26" s="472"/>
      <c r="CF26" s="472"/>
      <c r="CG26" s="472"/>
      <c r="CH26" s="472"/>
      <c r="CI26" s="472"/>
      <c r="CJ26" s="472"/>
      <c r="CK26" s="472"/>
      <c r="CL26" s="472"/>
      <c r="CM26" s="472"/>
      <c r="CN26" s="472"/>
      <c r="CO26" s="472"/>
      <c r="CP26" s="472"/>
      <c r="CQ26" s="575"/>
      <c r="CR26" s="567">
        <v>1224120</v>
      </c>
      <c r="CS26" s="346"/>
      <c r="CT26" s="346"/>
      <c r="CU26" s="346"/>
      <c r="CV26" s="346"/>
      <c r="CW26" s="346"/>
      <c r="CX26" s="346"/>
      <c r="CY26" s="568"/>
      <c r="CZ26" s="576">
        <v>14.8</v>
      </c>
      <c r="DA26" s="600"/>
      <c r="DB26" s="600"/>
      <c r="DC26" s="602"/>
      <c r="DD26" s="572">
        <v>1174348</v>
      </c>
      <c r="DE26" s="346"/>
      <c r="DF26" s="346"/>
      <c r="DG26" s="346"/>
      <c r="DH26" s="346"/>
      <c r="DI26" s="346"/>
      <c r="DJ26" s="346"/>
      <c r="DK26" s="568"/>
      <c r="DL26" s="572" t="s">
        <v>202</v>
      </c>
      <c r="DM26" s="346"/>
      <c r="DN26" s="346"/>
      <c r="DO26" s="346"/>
      <c r="DP26" s="346"/>
      <c r="DQ26" s="346"/>
      <c r="DR26" s="346"/>
      <c r="DS26" s="346"/>
      <c r="DT26" s="346"/>
      <c r="DU26" s="346"/>
      <c r="DV26" s="568"/>
      <c r="DW26" s="576" t="s">
        <v>202</v>
      </c>
      <c r="DX26" s="600"/>
      <c r="DY26" s="600"/>
      <c r="DZ26" s="600"/>
      <c r="EA26" s="600"/>
      <c r="EB26" s="600"/>
      <c r="EC26" s="601"/>
    </row>
    <row r="27" spans="2:133" ht="11.25" customHeight="1" x14ac:dyDescent="0.2">
      <c r="B27" s="574" t="s">
        <v>158</v>
      </c>
      <c r="C27" s="472"/>
      <c r="D27" s="472"/>
      <c r="E27" s="472"/>
      <c r="F27" s="472"/>
      <c r="G27" s="472"/>
      <c r="H27" s="472"/>
      <c r="I27" s="472"/>
      <c r="J27" s="472"/>
      <c r="K27" s="472"/>
      <c r="L27" s="472"/>
      <c r="M27" s="472"/>
      <c r="N27" s="472"/>
      <c r="O27" s="472"/>
      <c r="P27" s="472"/>
      <c r="Q27" s="575"/>
      <c r="R27" s="567">
        <v>16992</v>
      </c>
      <c r="S27" s="346"/>
      <c r="T27" s="346"/>
      <c r="U27" s="346"/>
      <c r="V27" s="346"/>
      <c r="W27" s="346"/>
      <c r="X27" s="346"/>
      <c r="Y27" s="568"/>
      <c r="Z27" s="569">
        <v>0.2</v>
      </c>
      <c r="AA27" s="569"/>
      <c r="AB27" s="569"/>
      <c r="AC27" s="569"/>
      <c r="AD27" s="570" t="s">
        <v>202</v>
      </c>
      <c r="AE27" s="570"/>
      <c r="AF27" s="570"/>
      <c r="AG27" s="570"/>
      <c r="AH27" s="570"/>
      <c r="AI27" s="570"/>
      <c r="AJ27" s="570"/>
      <c r="AK27" s="570"/>
      <c r="AL27" s="576" t="s">
        <v>202</v>
      </c>
      <c r="AM27" s="352"/>
      <c r="AN27" s="352"/>
      <c r="AO27" s="577"/>
      <c r="AP27" s="574" t="s">
        <v>383</v>
      </c>
      <c r="AQ27" s="472"/>
      <c r="AR27" s="472"/>
      <c r="AS27" s="472"/>
      <c r="AT27" s="472"/>
      <c r="AU27" s="472"/>
      <c r="AV27" s="472"/>
      <c r="AW27" s="472"/>
      <c r="AX27" s="472"/>
      <c r="AY27" s="472"/>
      <c r="AZ27" s="472"/>
      <c r="BA27" s="472"/>
      <c r="BB27" s="472"/>
      <c r="BC27" s="472"/>
      <c r="BD27" s="472"/>
      <c r="BE27" s="472"/>
      <c r="BF27" s="575"/>
      <c r="BG27" s="567">
        <v>5232898</v>
      </c>
      <c r="BH27" s="346"/>
      <c r="BI27" s="346"/>
      <c r="BJ27" s="346"/>
      <c r="BK27" s="346"/>
      <c r="BL27" s="346"/>
      <c r="BM27" s="346"/>
      <c r="BN27" s="568"/>
      <c r="BO27" s="569">
        <v>100</v>
      </c>
      <c r="BP27" s="569"/>
      <c r="BQ27" s="569"/>
      <c r="BR27" s="569"/>
      <c r="BS27" s="570">
        <v>196926</v>
      </c>
      <c r="BT27" s="570"/>
      <c r="BU27" s="570"/>
      <c r="BV27" s="570"/>
      <c r="BW27" s="570"/>
      <c r="BX27" s="570"/>
      <c r="BY27" s="570"/>
      <c r="BZ27" s="570"/>
      <c r="CA27" s="570"/>
      <c r="CB27" s="571"/>
      <c r="CD27" s="574" t="s">
        <v>224</v>
      </c>
      <c r="CE27" s="472"/>
      <c r="CF27" s="472"/>
      <c r="CG27" s="472"/>
      <c r="CH27" s="472"/>
      <c r="CI27" s="472"/>
      <c r="CJ27" s="472"/>
      <c r="CK27" s="472"/>
      <c r="CL27" s="472"/>
      <c r="CM27" s="472"/>
      <c r="CN27" s="472"/>
      <c r="CO27" s="472"/>
      <c r="CP27" s="472"/>
      <c r="CQ27" s="575"/>
      <c r="CR27" s="567">
        <v>1010227</v>
      </c>
      <c r="CS27" s="598"/>
      <c r="CT27" s="598"/>
      <c r="CU27" s="598"/>
      <c r="CV27" s="598"/>
      <c r="CW27" s="598"/>
      <c r="CX27" s="598"/>
      <c r="CY27" s="599"/>
      <c r="CZ27" s="576">
        <v>12.2</v>
      </c>
      <c r="DA27" s="600"/>
      <c r="DB27" s="600"/>
      <c r="DC27" s="602"/>
      <c r="DD27" s="572">
        <v>319982</v>
      </c>
      <c r="DE27" s="598"/>
      <c r="DF27" s="598"/>
      <c r="DG27" s="598"/>
      <c r="DH27" s="598"/>
      <c r="DI27" s="598"/>
      <c r="DJ27" s="598"/>
      <c r="DK27" s="599"/>
      <c r="DL27" s="572">
        <v>312901</v>
      </c>
      <c r="DM27" s="598"/>
      <c r="DN27" s="598"/>
      <c r="DO27" s="598"/>
      <c r="DP27" s="598"/>
      <c r="DQ27" s="598"/>
      <c r="DR27" s="598"/>
      <c r="DS27" s="598"/>
      <c r="DT27" s="598"/>
      <c r="DU27" s="598"/>
      <c r="DV27" s="599"/>
      <c r="DW27" s="576">
        <v>5.4</v>
      </c>
      <c r="DX27" s="600"/>
      <c r="DY27" s="600"/>
      <c r="DZ27" s="600"/>
      <c r="EA27" s="600"/>
      <c r="EB27" s="600"/>
      <c r="EC27" s="601"/>
    </row>
    <row r="28" spans="2:133" ht="11.25" customHeight="1" x14ac:dyDescent="0.2">
      <c r="B28" s="574" t="s">
        <v>311</v>
      </c>
      <c r="C28" s="472"/>
      <c r="D28" s="472"/>
      <c r="E28" s="472"/>
      <c r="F28" s="472"/>
      <c r="G28" s="472"/>
      <c r="H28" s="472"/>
      <c r="I28" s="472"/>
      <c r="J28" s="472"/>
      <c r="K28" s="472"/>
      <c r="L28" s="472"/>
      <c r="M28" s="472"/>
      <c r="N28" s="472"/>
      <c r="O28" s="472"/>
      <c r="P28" s="472"/>
      <c r="Q28" s="575"/>
      <c r="R28" s="567">
        <v>104637</v>
      </c>
      <c r="S28" s="346"/>
      <c r="T28" s="346"/>
      <c r="U28" s="346"/>
      <c r="V28" s="346"/>
      <c r="W28" s="346"/>
      <c r="X28" s="346"/>
      <c r="Y28" s="568"/>
      <c r="Z28" s="569">
        <v>1.2</v>
      </c>
      <c r="AA28" s="569"/>
      <c r="AB28" s="569"/>
      <c r="AC28" s="569"/>
      <c r="AD28" s="570">
        <v>40825</v>
      </c>
      <c r="AE28" s="570"/>
      <c r="AF28" s="570"/>
      <c r="AG28" s="570"/>
      <c r="AH28" s="570"/>
      <c r="AI28" s="570"/>
      <c r="AJ28" s="570"/>
      <c r="AK28" s="570"/>
      <c r="AL28" s="576">
        <v>0.7</v>
      </c>
      <c r="AM28" s="352"/>
      <c r="AN28" s="352"/>
      <c r="AO28" s="577"/>
      <c r="AP28" s="574"/>
      <c r="AQ28" s="472"/>
      <c r="AR28" s="472"/>
      <c r="AS28" s="472"/>
      <c r="AT28" s="472"/>
      <c r="AU28" s="472"/>
      <c r="AV28" s="472"/>
      <c r="AW28" s="472"/>
      <c r="AX28" s="472"/>
      <c r="AY28" s="472"/>
      <c r="AZ28" s="472"/>
      <c r="BA28" s="472"/>
      <c r="BB28" s="472"/>
      <c r="BC28" s="472"/>
      <c r="BD28" s="472"/>
      <c r="BE28" s="472"/>
      <c r="BF28" s="575"/>
      <c r="BG28" s="567"/>
      <c r="BH28" s="346"/>
      <c r="BI28" s="346"/>
      <c r="BJ28" s="346"/>
      <c r="BK28" s="346"/>
      <c r="BL28" s="346"/>
      <c r="BM28" s="346"/>
      <c r="BN28" s="568"/>
      <c r="BO28" s="569"/>
      <c r="BP28" s="569"/>
      <c r="BQ28" s="569"/>
      <c r="BR28" s="569"/>
      <c r="BS28" s="572"/>
      <c r="BT28" s="346"/>
      <c r="BU28" s="346"/>
      <c r="BV28" s="346"/>
      <c r="BW28" s="346"/>
      <c r="BX28" s="346"/>
      <c r="BY28" s="346"/>
      <c r="BZ28" s="346"/>
      <c r="CA28" s="346"/>
      <c r="CB28" s="573"/>
      <c r="CD28" s="574" t="s">
        <v>377</v>
      </c>
      <c r="CE28" s="472"/>
      <c r="CF28" s="472"/>
      <c r="CG28" s="472"/>
      <c r="CH28" s="472"/>
      <c r="CI28" s="472"/>
      <c r="CJ28" s="472"/>
      <c r="CK28" s="472"/>
      <c r="CL28" s="472"/>
      <c r="CM28" s="472"/>
      <c r="CN28" s="472"/>
      <c r="CO28" s="472"/>
      <c r="CP28" s="472"/>
      <c r="CQ28" s="575"/>
      <c r="CR28" s="567">
        <v>435919</v>
      </c>
      <c r="CS28" s="346"/>
      <c r="CT28" s="346"/>
      <c r="CU28" s="346"/>
      <c r="CV28" s="346"/>
      <c r="CW28" s="346"/>
      <c r="CX28" s="346"/>
      <c r="CY28" s="568"/>
      <c r="CZ28" s="576">
        <v>5.3</v>
      </c>
      <c r="DA28" s="600"/>
      <c r="DB28" s="600"/>
      <c r="DC28" s="602"/>
      <c r="DD28" s="572">
        <v>435919</v>
      </c>
      <c r="DE28" s="346"/>
      <c r="DF28" s="346"/>
      <c r="DG28" s="346"/>
      <c r="DH28" s="346"/>
      <c r="DI28" s="346"/>
      <c r="DJ28" s="346"/>
      <c r="DK28" s="568"/>
      <c r="DL28" s="572">
        <v>435919</v>
      </c>
      <c r="DM28" s="346"/>
      <c r="DN28" s="346"/>
      <c r="DO28" s="346"/>
      <c r="DP28" s="346"/>
      <c r="DQ28" s="346"/>
      <c r="DR28" s="346"/>
      <c r="DS28" s="346"/>
      <c r="DT28" s="346"/>
      <c r="DU28" s="346"/>
      <c r="DV28" s="568"/>
      <c r="DW28" s="576">
        <v>7.6</v>
      </c>
      <c r="DX28" s="600"/>
      <c r="DY28" s="600"/>
      <c r="DZ28" s="600"/>
      <c r="EA28" s="600"/>
      <c r="EB28" s="600"/>
      <c r="EC28" s="601"/>
    </row>
    <row r="29" spans="2:133" ht="11.25" customHeight="1" x14ac:dyDescent="0.2">
      <c r="B29" s="574" t="s">
        <v>20</v>
      </c>
      <c r="C29" s="472"/>
      <c r="D29" s="472"/>
      <c r="E29" s="472"/>
      <c r="F29" s="472"/>
      <c r="G29" s="472"/>
      <c r="H29" s="472"/>
      <c r="I29" s="472"/>
      <c r="J29" s="472"/>
      <c r="K29" s="472"/>
      <c r="L29" s="472"/>
      <c r="M29" s="472"/>
      <c r="N29" s="472"/>
      <c r="O29" s="472"/>
      <c r="P29" s="472"/>
      <c r="Q29" s="575"/>
      <c r="R29" s="567">
        <v>10373</v>
      </c>
      <c r="S29" s="346"/>
      <c r="T29" s="346"/>
      <c r="U29" s="346"/>
      <c r="V29" s="346"/>
      <c r="W29" s="346"/>
      <c r="X29" s="346"/>
      <c r="Y29" s="568"/>
      <c r="Z29" s="569">
        <v>0.1</v>
      </c>
      <c r="AA29" s="569"/>
      <c r="AB29" s="569"/>
      <c r="AC29" s="569"/>
      <c r="AD29" s="570" t="s">
        <v>202</v>
      </c>
      <c r="AE29" s="570"/>
      <c r="AF29" s="570"/>
      <c r="AG29" s="570"/>
      <c r="AH29" s="570"/>
      <c r="AI29" s="570"/>
      <c r="AJ29" s="570"/>
      <c r="AK29" s="570"/>
      <c r="AL29" s="576" t="s">
        <v>202</v>
      </c>
      <c r="AM29" s="352"/>
      <c r="AN29" s="352"/>
      <c r="AO29" s="577"/>
      <c r="AP29" s="589"/>
      <c r="AQ29" s="590"/>
      <c r="AR29" s="590"/>
      <c r="AS29" s="590"/>
      <c r="AT29" s="590"/>
      <c r="AU29" s="590"/>
      <c r="AV29" s="590"/>
      <c r="AW29" s="590"/>
      <c r="AX29" s="590"/>
      <c r="AY29" s="590"/>
      <c r="AZ29" s="590"/>
      <c r="BA29" s="590"/>
      <c r="BB29" s="590"/>
      <c r="BC29" s="590"/>
      <c r="BD29" s="590"/>
      <c r="BE29" s="590"/>
      <c r="BF29" s="591"/>
      <c r="BG29" s="567"/>
      <c r="BH29" s="346"/>
      <c r="BI29" s="346"/>
      <c r="BJ29" s="346"/>
      <c r="BK29" s="346"/>
      <c r="BL29" s="346"/>
      <c r="BM29" s="346"/>
      <c r="BN29" s="568"/>
      <c r="BO29" s="569"/>
      <c r="BP29" s="569"/>
      <c r="BQ29" s="569"/>
      <c r="BR29" s="569"/>
      <c r="BS29" s="570"/>
      <c r="BT29" s="570"/>
      <c r="BU29" s="570"/>
      <c r="BV29" s="570"/>
      <c r="BW29" s="570"/>
      <c r="BX29" s="570"/>
      <c r="BY29" s="570"/>
      <c r="BZ29" s="570"/>
      <c r="CA29" s="570"/>
      <c r="CB29" s="571"/>
      <c r="CD29" s="538" t="s">
        <v>177</v>
      </c>
      <c r="CE29" s="459"/>
      <c r="CF29" s="574" t="s">
        <v>24</v>
      </c>
      <c r="CG29" s="472"/>
      <c r="CH29" s="472"/>
      <c r="CI29" s="472"/>
      <c r="CJ29" s="472"/>
      <c r="CK29" s="472"/>
      <c r="CL29" s="472"/>
      <c r="CM29" s="472"/>
      <c r="CN29" s="472"/>
      <c r="CO29" s="472"/>
      <c r="CP29" s="472"/>
      <c r="CQ29" s="575"/>
      <c r="CR29" s="567">
        <v>435919</v>
      </c>
      <c r="CS29" s="598"/>
      <c r="CT29" s="598"/>
      <c r="CU29" s="598"/>
      <c r="CV29" s="598"/>
      <c r="CW29" s="598"/>
      <c r="CX29" s="598"/>
      <c r="CY29" s="599"/>
      <c r="CZ29" s="576">
        <v>5.3</v>
      </c>
      <c r="DA29" s="600"/>
      <c r="DB29" s="600"/>
      <c r="DC29" s="602"/>
      <c r="DD29" s="572">
        <v>435919</v>
      </c>
      <c r="DE29" s="598"/>
      <c r="DF29" s="598"/>
      <c r="DG29" s="598"/>
      <c r="DH29" s="598"/>
      <c r="DI29" s="598"/>
      <c r="DJ29" s="598"/>
      <c r="DK29" s="599"/>
      <c r="DL29" s="572">
        <v>435919</v>
      </c>
      <c r="DM29" s="598"/>
      <c r="DN29" s="598"/>
      <c r="DO29" s="598"/>
      <c r="DP29" s="598"/>
      <c r="DQ29" s="598"/>
      <c r="DR29" s="598"/>
      <c r="DS29" s="598"/>
      <c r="DT29" s="598"/>
      <c r="DU29" s="598"/>
      <c r="DV29" s="599"/>
      <c r="DW29" s="576">
        <v>7.6</v>
      </c>
      <c r="DX29" s="600"/>
      <c r="DY29" s="600"/>
      <c r="DZ29" s="600"/>
      <c r="EA29" s="600"/>
      <c r="EB29" s="600"/>
      <c r="EC29" s="601"/>
    </row>
    <row r="30" spans="2:133" ht="11.25" customHeight="1" x14ac:dyDescent="0.2">
      <c r="B30" s="574" t="s">
        <v>340</v>
      </c>
      <c r="C30" s="472"/>
      <c r="D30" s="472"/>
      <c r="E30" s="472"/>
      <c r="F30" s="472"/>
      <c r="G30" s="472"/>
      <c r="H30" s="472"/>
      <c r="I30" s="472"/>
      <c r="J30" s="472"/>
      <c r="K30" s="472"/>
      <c r="L30" s="472"/>
      <c r="M30" s="472"/>
      <c r="N30" s="472"/>
      <c r="O30" s="472"/>
      <c r="P30" s="472"/>
      <c r="Q30" s="575"/>
      <c r="R30" s="567">
        <v>1016708</v>
      </c>
      <c r="S30" s="346"/>
      <c r="T30" s="346"/>
      <c r="U30" s="346"/>
      <c r="V30" s="346"/>
      <c r="W30" s="346"/>
      <c r="X30" s="346"/>
      <c r="Y30" s="568"/>
      <c r="Z30" s="569">
        <v>11.7</v>
      </c>
      <c r="AA30" s="569"/>
      <c r="AB30" s="569"/>
      <c r="AC30" s="569"/>
      <c r="AD30" s="570" t="s">
        <v>202</v>
      </c>
      <c r="AE30" s="570"/>
      <c r="AF30" s="570"/>
      <c r="AG30" s="570"/>
      <c r="AH30" s="570"/>
      <c r="AI30" s="570"/>
      <c r="AJ30" s="570"/>
      <c r="AK30" s="570"/>
      <c r="AL30" s="576" t="s">
        <v>202</v>
      </c>
      <c r="AM30" s="352"/>
      <c r="AN30" s="352"/>
      <c r="AO30" s="577"/>
      <c r="AP30" s="340" t="s">
        <v>312</v>
      </c>
      <c r="AQ30" s="341"/>
      <c r="AR30" s="341"/>
      <c r="AS30" s="341"/>
      <c r="AT30" s="341"/>
      <c r="AU30" s="341"/>
      <c r="AV30" s="341"/>
      <c r="AW30" s="341"/>
      <c r="AX30" s="341"/>
      <c r="AY30" s="341"/>
      <c r="AZ30" s="341"/>
      <c r="BA30" s="341"/>
      <c r="BB30" s="341"/>
      <c r="BC30" s="341"/>
      <c r="BD30" s="341"/>
      <c r="BE30" s="341"/>
      <c r="BF30" s="390"/>
      <c r="BG30" s="340" t="s">
        <v>385</v>
      </c>
      <c r="BH30" s="603"/>
      <c r="BI30" s="603"/>
      <c r="BJ30" s="603"/>
      <c r="BK30" s="603"/>
      <c r="BL30" s="603"/>
      <c r="BM30" s="603"/>
      <c r="BN30" s="603"/>
      <c r="BO30" s="603"/>
      <c r="BP30" s="603"/>
      <c r="BQ30" s="604"/>
      <c r="BR30" s="340" t="s">
        <v>386</v>
      </c>
      <c r="BS30" s="603"/>
      <c r="BT30" s="603"/>
      <c r="BU30" s="603"/>
      <c r="BV30" s="603"/>
      <c r="BW30" s="603"/>
      <c r="BX30" s="603"/>
      <c r="BY30" s="603"/>
      <c r="BZ30" s="603"/>
      <c r="CA30" s="603"/>
      <c r="CB30" s="604"/>
      <c r="CD30" s="539"/>
      <c r="CE30" s="462"/>
      <c r="CF30" s="574" t="s">
        <v>387</v>
      </c>
      <c r="CG30" s="472"/>
      <c r="CH30" s="472"/>
      <c r="CI30" s="472"/>
      <c r="CJ30" s="472"/>
      <c r="CK30" s="472"/>
      <c r="CL30" s="472"/>
      <c r="CM30" s="472"/>
      <c r="CN30" s="472"/>
      <c r="CO30" s="472"/>
      <c r="CP30" s="472"/>
      <c r="CQ30" s="575"/>
      <c r="CR30" s="567">
        <v>420861</v>
      </c>
      <c r="CS30" s="346"/>
      <c r="CT30" s="346"/>
      <c r="CU30" s="346"/>
      <c r="CV30" s="346"/>
      <c r="CW30" s="346"/>
      <c r="CX30" s="346"/>
      <c r="CY30" s="568"/>
      <c r="CZ30" s="576">
        <v>5.0999999999999996</v>
      </c>
      <c r="DA30" s="600"/>
      <c r="DB30" s="600"/>
      <c r="DC30" s="602"/>
      <c r="DD30" s="572">
        <v>420861</v>
      </c>
      <c r="DE30" s="346"/>
      <c r="DF30" s="346"/>
      <c r="DG30" s="346"/>
      <c r="DH30" s="346"/>
      <c r="DI30" s="346"/>
      <c r="DJ30" s="346"/>
      <c r="DK30" s="568"/>
      <c r="DL30" s="572">
        <v>420861</v>
      </c>
      <c r="DM30" s="346"/>
      <c r="DN30" s="346"/>
      <c r="DO30" s="346"/>
      <c r="DP30" s="346"/>
      <c r="DQ30" s="346"/>
      <c r="DR30" s="346"/>
      <c r="DS30" s="346"/>
      <c r="DT30" s="346"/>
      <c r="DU30" s="346"/>
      <c r="DV30" s="568"/>
      <c r="DW30" s="576">
        <v>7.3</v>
      </c>
      <c r="DX30" s="600"/>
      <c r="DY30" s="600"/>
      <c r="DZ30" s="600"/>
      <c r="EA30" s="600"/>
      <c r="EB30" s="600"/>
      <c r="EC30" s="601"/>
    </row>
    <row r="31" spans="2:133" ht="11.25" customHeight="1" x14ac:dyDescent="0.2">
      <c r="B31" s="580" t="s">
        <v>50</v>
      </c>
      <c r="C31" s="581"/>
      <c r="D31" s="581"/>
      <c r="E31" s="581"/>
      <c r="F31" s="581"/>
      <c r="G31" s="581"/>
      <c r="H31" s="581"/>
      <c r="I31" s="581"/>
      <c r="J31" s="581"/>
      <c r="K31" s="581"/>
      <c r="L31" s="581"/>
      <c r="M31" s="581"/>
      <c r="N31" s="581"/>
      <c r="O31" s="581"/>
      <c r="P31" s="581"/>
      <c r="Q31" s="582"/>
      <c r="R31" s="567" t="s">
        <v>202</v>
      </c>
      <c r="S31" s="346"/>
      <c r="T31" s="346"/>
      <c r="U31" s="346"/>
      <c r="V31" s="346"/>
      <c r="W31" s="346"/>
      <c r="X31" s="346"/>
      <c r="Y31" s="568"/>
      <c r="Z31" s="569" t="s">
        <v>202</v>
      </c>
      <c r="AA31" s="569"/>
      <c r="AB31" s="569"/>
      <c r="AC31" s="569"/>
      <c r="AD31" s="570" t="s">
        <v>202</v>
      </c>
      <c r="AE31" s="570"/>
      <c r="AF31" s="570"/>
      <c r="AG31" s="570"/>
      <c r="AH31" s="570"/>
      <c r="AI31" s="570"/>
      <c r="AJ31" s="570"/>
      <c r="AK31" s="570"/>
      <c r="AL31" s="576" t="s">
        <v>202</v>
      </c>
      <c r="AM31" s="352"/>
      <c r="AN31" s="352"/>
      <c r="AO31" s="577"/>
      <c r="AP31" s="530" t="s">
        <v>4</v>
      </c>
      <c r="AQ31" s="531"/>
      <c r="AR31" s="531"/>
      <c r="AS31" s="531"/>
      <c r="AT31" s="650" t="s">
        <v>388</v>
      </c>
      <c r="AU31" s="42"/>
      <c r="AV31" s="42"/>
      <c r="AW31" s="42"/>
      <c r="AX31" s="556" t="s">
        <v>275</v>
      </c>
      <c r="AY31" s="557"/>
      <c r="AZ31" s="557"/>
      <c r="BA31" s="557"/>
      <c r="BB31" s="557"/>
      <c r="BC31" s="557"/>
      <c r="BD31" s="557"/>
      <c r="BE31" s="557"/>
      <c r="BF31" s="558"/>
      <c r="BG31" s="605">
        <v>99.6</v>
      </c>
      <c r="BH31" s="606"/>
      <c r="BI31" s="606"/>
      <c r="BJ31" s="606"/>
      <c r="BK31" s="606"/>
      <c r="BL31" s="606"/>
      <c r="BM31" s="565">
        <v>99.1</v>
      </c>
      <c r="BN31" s="606"/>
      <c r="BO31" s="606"/>
      <c r="BP31" s="606"/>
      <c r="BQ31" s="607"/>
      <c r="BR31" s="605">
        <v>99.7</v>
      </c>
      <c r="BS31" s="606"/>
      <c r="BT31" s="606"/>
      <c r="BU31" s="606"/>
      <c r="BV31" s="606"/>
      <c r="BW31" s="606"/>
      <c r="BX31" s="565">
        <v>99</v>
      </c>
      <c r="BY31" s="606"/>
      <c r="BZ31" s="606"/>
      <c r="CA31" s="606"/>
      <c r="CB31" s="607"/>
      <c r="CD31" s="539"/>
      <c r="CE31" s="462"/>
      <c r="CF31" s="574" t="s">
        <v>313</v>
      </c>
      <c r="CG31" s="472"/>
      <c r="CH31" s="472"/>
      <c r="CI31" s="472"/>
      <c r="CJ31" s="472"/>
      <c r="CK31" s="472"/>
      <c r="CL31" s="472"/>
      <c r="CM31" s="472"/>
      <c r="CN31" s="472"/>
      <c r="CO31" s="472"/>
      <c r="CP31" s="472"/>
      <c r="CQ31" s="575"/>
      <c r="CR31" s="567">
        <v>15058</v>
      </c>
      <c r="CS31" s="598"/>
      <c r="CT31" s="598"/>
      <c r="CU31" s="598"/>
      <c r="CV31" s="598"/>
      <c r="CW31" s="598"/>
      <c r="CX31" s="598"/>
      <c r="CY31" s="599"/>
      <c r="CZ31" s="576">
        <v>0.2</v>
      </c>
      <c r="DA31" s="600"/>
      <c r="DB31" s="600"/>
      <c r="DC31" s="602"/>
      <c r="DD31" s="572">
        <v>15058</v>
      </c>
      <c r="DE31" s="598"/>
      <c r="DF31" s="598"/>
      <c r="DG31" s="598"/>
      <c r="DH31" s="598"/>
      <c r="DI31" s="598"/>
      <c r="DJ31" s="598"/>
      <c r="DK31" s="599"/>
      <c r="DL31" s="572">
        <v>15058</v>
      </c>
      <c r="DM31" s="598"/>
      <c r="DN31" s="598"/>
      <c r="DO31" s="598"/>
      <c r="DP31" s="598"/>
      <c r="DQ31" s="598"/>
      <c r="DR31" s="598"/>
      <c r="DS31" s="598"/>
      <c r="DT31" s="598"/>
      <c r="DU31" s="598"/>
      <c r="DV31" s="599"/>
      <c r="DW31" s="576">
        <v>0.3</v>
      </c>
      <c r="DX31" s="600"/>
      <c r="DY31" s="600"/>
      <c r="DZ31" s="600"/>
      <c r="EA31" s="600"/>
      <c r="EB31" s="600"/>
      <c r="EC31" s="601"/>
    </row>
    <row r="32" spans="2:133" ht="11.25" customHeight="1" x14ac:dyDescent="0.2">
      <c r="B32" s="574" t="s">
        <v>389</v>
      </c>
      <c r="C32" s="472"/>
      <c r="D32" s="472"/>
      <c r="E32" s="472"/>
      <c r="F32" s="472"/>
      <c r="G32" s="472"/>
      <c r="H32" s="472"/>
      <c r="I32" s="472"/>
      <c r="J32" s="472"/>
      <c r="K32" s="472"/>
      <c r="L32" s="472"/>
      <c r="M32" s="472"/>
      <c r="N32" s="472"/>
      <c r="O32" s="472"/>
      <c r="P32" s="472"/>
      <c r="Q32" s="575"/>
      <c r="R32" s="567">
        <v>431250</v>
      </c>
      <c r="S32" s="346"/>
      <c r="T32" s="346"/>
      <c r="U32" s="346"/>
      <c r="V32" s="346"/>
      <c r="W32" s="346"/>
      <c r="X32" s="346"/>
      <c r="Y32" s="568"/>
      <c r="Z32" s="569">
        <v>5</v>
      </c>
      <c r="AA32" s="569"/>
      <c r="AB32" s="569"/>
      <c r="AC32" s="569"/>
      <c r="AD32" s="570" t="s">
        <v>202</v>
      </c>
      <c r="AE32" s="570"/>
      <c r="AF32" s="570"/>
      <c r="AG32" s="570"/>
      <c r="AH32" s="570"/>
      <c r="AI32" s="570"/>
      <c r="AJ32" s="570"/>
      <c r="AK32" s="570"/>
      <c r="AL32" s="576" t="s">
        <v>202</v>
      </c>
      <c r="AM32" s="352"/>
      <c r="AN32" s="352"/>
      <c r="AO32" s="577"/>
      <c r="AP32" s="649"/>
      <c r="AQ32" s="517"/>
      <c r="AR32" s="517"/>
      <c r="AS32" s="517"/>
      <c r="AT32" s="651"/>
      <c r="AU32" s="1" t="s">
        <v>251</v>
      </c>
      <c r="AX32" s="574" t="s">
        <v>292</v>
      </c>
      <c r="AY32" s="472"/>
      <c r="AZ32" s="472"/>
      <c r="BA32" s="472"/>
      <c r="BB32" s="472"/>
      <c r="BC32" s="472"/>
      <c r="BD32" s="472"/>
      <c r="BE32" s="472"/>
      <c r="BF32" s="575"/>
      <c r="BG32" s="608">
        <v>99.4</v>
      </c>
      <c r="BH32" s="598"/>
      <c r="BI32" s="598"/>
      <c r="BJ32" s="598"/>
      <c r="BK32" s="598"/>
      <c r="BL32" s="598"/>
      <c r="BM32" s="352">
        <v>98.4</v>
      </c>
      <c r="BN32" s="598"/>
      <c r="BO32" s="598"/>
      <c r="BP32" s="598"/>
      <c r="BQ32" s="609"/>
      <c r="BR32" s="608">
        <v>99.4</v>
      </c>
      <c r="BS32" s="598"/>
      <c r="BT32" s="598"/>
      <c r="BU32" s="598"/>
      <c r="BV32" s="598"/>
      <c r="BW32" s="598"/>
      <c r="BX32" s="352">
        <v>98.1</v>
      </c>
      <c r="BY32" s="598"/>
      <c r="BZ32" s="598"/>
      <c r="CA32" s="598"/>
      <c r="CB32" s="609"/>
      <c r="CD32" s="540"/>
      <c r="CE32" s="542"/>
      <c r="CF32" s="574" t="s">
        <v>390</v>
      </c>
      <c r="CG32" s="472"/>
      <c r="CH32" s="472"/>
      <c r="CI32" s="472"/>
      <c r="CJ32" s="472"/>
      <c r="CK32" s="472"/>
      <c r="CL32" s="472"/>
      <c r="CM32" s="472"/>
      <c r="CN32" s="472"/>
      <c r="CO32" s="472"/>
      <c r="CP32" s="472"/>
      <c r="CQ32" s="575"/>
      <c r="CR32" s="567" t="s">
        <v>202</v>
      </c>
      <c r="CS32" s="346"/>
      <c r="CT32" s="346"/>
      <c r="CU32" s="346"/>
      <c r="CV32" s="346"/>
      <c r="CW32" s="346"/>
      <c r="CX32" s="346"/>
      <c r="CY32" s="568"/>
      <c r="CZ32" s="576" t="s">
        <v>202</v>
      </c>
      <c r="DA32" s="600"/>
      <c r="DB32" s="600"/>
      <c r="DC32" s="602"/>
      <c r="DD32" s="572" t="s">
        <v>202</v>
      </c>
      <c r="DE32" s="346"/>
      <c r="DF32" s="346"/>
      <c r="DG32" s="346"/>
      <c r="DH32" s="346"/>
      <c r="DI32" s="346"/>
      <c r="DJ32" s="346"/>
      <c r="DK32" s="568"/>
      <c r="DL32" s="572" t="s">
        <v>202</v>
      </c>
      <c r="DM32" s="346"/>
      <c r="DN32" s="346"/>
      <c r="DO32" s="346"/>
      <c r="DP32" s="346"/>
      <c r="DQ32" s="346"/>
      <c r="DR32" s="346"/>
      <c r="DS32" s="346"/>
      <c r="DT32" s="346"/>
      <c r="DU32" s="346"/>
      <c r="DV32" s="568"/>
      <c r="DW32" s="576" t="s">
        <v>202</v>
      </c>
      <c r="DX32" s="600"/>
      <c r="DY32" s="600"/>
      <c r="DZ32" s="600"/>
      <c r="EA32" s="600"/>
      <c r="EB32" s="600"/>
      <c r="EC32" s="601"/>
    </row>
    <row r="33" spans="2:133" ht="11.25" customHeight="1" x14ac:dyDescent="0.2">
      <c r="B33" s="574" t="s">
        <v>240</v>
      </c>
      <c r="C33" s="472"/>
      <c r="D33" s="472"/>
      <c r="E33" s="472"/>
      <c r="F33" s="472"/>
      <c r="G33" s="472"/>
      <c r="H33" s="472"/>
      <c r="I33" s="472"/>
      <c r="J33" s="472"/>
      <c r="K33" s="472"/>
      <c r="L33" s="472"/>
      <c r="M33" s="472"/>
      <c r="N33" s="472"/>
      <c r="O33" s="472"/>
      <c r="P33" s="472"/>
      <c r="Q33" s="575"/>
      <c r="R33" s="567">
        <v>3079</v>
      </c>
      <c r="S33" s="346"/>
      <c r="T33" s="346"/>
      <c r="U33" s="346"/>
      <c r="V33" s="346"/>
      <c r="W33" s="346"/>
      <c r="X33" s="346"/>
      <c r="Y33" s="568"/>
      <c r="Z33" s="569">
        <v>0</v>
      </c>
      <c r="AA33" s="569"/>
      <c r="AB33" s="569"/>
      <c r="AC33" s="569"/>
      <c r="AD33" s="570">
        <v>14</v>
      </c>
      <c r="AE33" s="570"/>
      <c r="AF33" s="570"/>
      <c r="AG33" s="570"/>
      <c r="AH33" s="570"/>
      <c r="AI33" s="570"/>
      <c r="AJ33" s="570"/>
      <c r="AK33" s="570"/>
      <c r="AL33" s="576">
        <v>0</v>
      </c>
      <c r="AM33" s="352"/>
      <c r="AN33" s="352"/>
      <c r="AO33" s="577"/>
      <c r="AP33" s="533"/>
      <c r="AQ33" s="534"/>
      <c r="AR33" s="534"/>
      <c r="AS33" s="534"/>
      <c r="AT33" s="652"/>
      <c r="AU33" s="43"/>
      <c r="AV33" s="43"/>
      <c r="AW33" s="43"/>
      <c r="AX33" s="589" t="s">
        <v>161</v>
      </c>
      <c r="AY33" s="590"/>
      <c r="AZ33" s="590"/>
      <c r="BA33" s="590"/>
      <c r="BB33" s="590"/>
      <c r="BC33" s="590"/>
      <c r="BD33" s="590"/>
      <c r="BE33" s="590"/>
      <c r="BF33" s="591"/>
      <c r="BG33" s="610">
        <v>99.8</v>
      </c>
      <c r="BH33" s="611"/>
      <c r="BI33" s="611"/>
      <c r="BJ33" s="611"/>
      <c r="BK33" s="611"/>
      <c r="BL33" s="611"/>
      <c r="BM33" s="612">
        <v>99.4</v>
      </c>
      <c r="BN33" s="611"/>
      <c r="BO33" s="611"/>
      <c r="BP33" s="611"/>
      <c r="BQ33" s="613"/>
      <c r="BR33" s="610">
        <v>99.8</v>
      </c>
      <c r="BS33" s="611"/>
      <c r="BT33" s="611"/>
      <c r="BU33" s="611"/>
      <c r="BV33" s="611"/>
      <c r="BW33" s="611"/>
      <c r="BX33" s="612">
        <v>99.4</v>
      </c>
      <c r="BY33" s="611"/>
      <c r="BZ33" s="611"/>
      <c r="CA33" s="611"/>
      <c r="CB33" s="613"/>
      <c r="CD33" s="574" t="s">
        <v>392</v>
      </c>
      <c r="CE33" s="472"/>
      <c r="CF33" s="472"/>
      <c r="CG33" s="472"/>
      <c r="CH33" s="472"/>
      <c r="CI33" s="472"/>
      <c r="CJ33" s="472"/>
      <c r="CK33" s="472"/>
      <c r="CL33" s="472"/>
      <c r="CM33" s="472"/>
      <c r="CN33" s="472"/>
      <c r="CO33" s="472"/>
      <c r="CP33" s="472"/>
      <c r="CQ33" s="575"/>
      <c r="CR33" s="567">
        <v>3662445</v>
      </c>
      <c r="CS33" s="598"/>
      <c r="CT33" s="598"/>
      <c r="CU33" s="598"/>
      <c r="CV33" s="598"/>
      <c r="CW33" s="598"/>
      <c r="CX33" s="598"/>
      <c r="CY33" s="599"/>
      <c r="CZ33" s="576">
        <v>44.3</v>
      </c>
      <c r="DA33" s="600"/>
      <c r="DB33" s="600"/>
      <c r="DC33" s="602"/>
      <c r="DD33" s="572">
        <v>3026169</v>
      </c>
      <c r="DE33" s="598"/>
      <c r="DF33" s="598"/>
      <c r="DG33" s="598"/>
      <c r="DH33" s="598"/>
      <c r="DI33" s="598"/>
      <c r="DJ33" s="598"/>
      <c r="DK33" s="599"/>
      <c r="DL33" s="572">
        <v>1773348</v>
      </c>
      <c r="DM33" s="598"/>
      <c r="DN33" s="598"/>
      <c r="DO33" s="598"/>
      <c r="DP33" s="598"/>
      <c r="DQ33" s="598"/>
      <c r="DR33" s="598"/>
      <c r="DS33" s="598"/>
      <c r="DT33" s="598"/>
      <c r="DU33" s="598"/>
      <c r="DV33" s="599"/>
      <c r="DW33" s="576">
        <v>30.8</v>
      </c>
      <c r="DX33" s="600"/>
      <c r="DY33" s="600"/>
      <c r="DZ33" s="600"/>
      <c r="EA33" s="600"/>
      <c r="EB33" s="600"/>
      <c r="EC33" s="601"/>
    </row>
    <row r="34" spans="2:133" ht="11.25" customHeight="1" x14ac:dyDescent="0.2">
      <c r="B34" s="574" t="s">
        <v>150</v>
      </c>
      <c r="C34" s="472"/>
      <c r="D34" s="472"/>
      <c r="E34" s="472"/>
      <c r="F34" s="472"/>
      <c r="G34" s="472"/>
      <c r="H34" s="472"/>
      <c r="I34" s="472"/>
      <c r="J34" s="472"/>
      <c r="K34" s="472"/>
      <c r="L34" s="472"/>
      <c r="M34" s="472"/>
      <c r="N34" s="472"/>
      <c r="O34" s="472"/>
      <c r="P34" s="472"/>
      <c r="Q34" s="575"/>
      <c r="R34" s="567">
        <v>110213</v>
      </c>
      <c r="S34" s="346"/>
      <c r="T34" s="346"/>
      <c r="U34" s="346"/>
      <c r="V34" s="346"/>
      <c r="W34" s="346"/>
      <c r="X34" s="346"/>
      <c r="Y34" s="568"/>
      <c r="Z34" s="569">
        <v>1.3</v>
      </c>
      <c r="AA34" s="569"/>
      <c r="AB34" s="569"/>
      <c r="AC34" s="569"/>
      <c r="AD34" s="570" t="s">
        <v>202</v>
      </c>
      <c r="AE34" s="570"/>
      <c r="AF34" s="570"/>
      <c r="AG34" s="570"/>
      <c r="AH34" s="570"/>
      <c r="AI34" s="570"/>
      <c r="AJ34" s="570"/>
      <c r="AK34" s="570"/>
      <c r="AL34" s="576" t="s">
        <v>202</v>
      </c>
      <c r="AM34" s="352"/>
      <c r="AN34" s="352"/>
      <c r="AO34" s="57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4" t="s">
        <v>395</v>
      </c>
      <c r="CE34" s="472"/>
      <c r="CF34" s="472"/>
      <c r="CG34" s="472"/>
      <c r="CH34" s="472"/>
      <c r="CI34" s="472"/>
      <c r="CJ34" s="472"/>
      <c r="CK34" s="472"/>
      <c r="CL34" s="472"/>
      <c r="CM34" s="472"/>
      <c r="CN34" s="472"/>
      <c r="CO34" s="472"/>
      <c r="CP34" s="472"/>
      <c r="CQ34" s="575"/>
      <c r="CR34" s="567">
        <v>1173424</v>
      </c>
      <c r="CS34" s="346"/>
      <c r="CT34" s="346"/>
      <c r="CU34" s="346"/>
      <c r="CV34" s="346"/>
      <c r="CW34" s="346"/>
      <c r="CX34" s="346"/>
      <c r="CY34" s="568"/>
      <c r="CZ34" s="576">
        <v>14.2</v>
      </c>
      <c r="DA34" s="600"/>
      <c r="DB34" s="600"/>
      <c r="DC34" s="602"/>
      <c r="DD34" s="572">
        <v>925520</v>
      </c>
      <c r="DE34" s="346"/>
      <c r="DF34" s="346"/>
      <c r="DG34" s="346"/>
      <c r="DH34" s="346"/>
      <c r="DI34" s="346"/>
      <c r="DJ34" s="346"/>
      <c r="DK34" s="568"/>
      <c r="DL34" s="572">
        <v>713131</v>
      </c>
      <c r="DM34" s="346"/>
      <c r="DN34" s="346"/>
      <c r="DO34" s="346"/>
      <c r="DP34" s="346"/>
      <c r="DQ34" s="346"/>
      <c r="DR34" s="346"/>
      <c r="DS34" s="346"/>
      <c r="DT34" s="346"/>
      <c r="DU34" s="346"/>
      <c r="DV34" s="568"/>
      <c r="DW34" s="576">
        <v>12.4</v>
      </c>
      <c r="DX34" s="600"/>
      <c r="DY34" s="600"/>
      <c r="DZ34" s="600"/>
      <c r="EA34" s="600"/>
      <c r="EB34" s="600"/>
      <c r="EC34" s="601"/>
    </row>
    <row r="35" spans="2:133" ht="11.25" customHeight="1" x14ac:dyDescent="0.2">
      <c r="B35" s="574" t="s">
        <v>397</v>
      </c>
      <c r="C35" s="472"/>
      <c r="D35" s="472"/>
      <c r="E35" s="472"/>
      <c r="F35" s="472"/>
      <c r="G35" s="472"/>
      <c r="H35" s="472"/>
      <c r="I35" s="472"/>
      <c r="J35" s="472"/>
      <c r="K35" s="472"/>
      <c r="L35" s="472"/>
      <c r="M35" s="472"/>
      <c r="N35" s="472"/>
      <c r="O35" s="472"/>
      <c r="P35" s="472"/>
      <c r="Q35" s="575"/>
      <c r="R35" s="567">
        <v>42524</v>
      </c>
      <c r="S35" s="346"/>
      <c r="T35" s="346"/>
      <c r="U35" s="346"/>
      <c r="V35" s="346"/>
      <c r="W35" s="346"/>
      <c r="X35" s="346"/>
      <c r="Y35" s="568"/>
      <c r="Z35" s="569">
        <v>0.5</v>
      </c>
      <c r="AA35" s="569"/>
      <c r="AB35" s="569"/>
      <c r="AC35" s="569"/>
      <c r="AD35" s="570" t="s">
        <v>202</v>
      </c>
      <c r="AE35" s="570"/>
      <c r="AF35" s="570"/>
      <c r="AG35" s="570"/>
      <c r="AH35" s="570"/>
      <c r="AI35" s="570"/>
      <c r="AJ35" s="570"/>
      <c r="AK35" s="570"/>
      <c r="AL35" s="576" t="s">
        <v>202</v>
      </c>
      <c r="AM35" s="352"/>
      <c r="AN35" s="352"/>
      <c r="AO35" s="577"/>
      <c r="AP35" s="16"/>
      <c r="AQ35" s="340" t="s">
        <v>398</v>
      </c>
      <c r="AR35" s="341"/>
      <c r="AS35" s="341"/>
      <c r="AT35" s="341"/>
      <c r="AU35" s="341"/>
      <c r="AV35" s="341"/>
      <c r="AW35" s="341"/>
      <c r="AX35" s="341"/>
      <c r="AY35" s="341"/>
      <c r="AZ35" s="341"/>
      <c r="BA35" s="341"/>
      <c r="BB35" s="341"/>
      <c r="BC35" s="341"/>
      <c r="BD35" s="341"/>
      <c r="BE35" s="341"/>
      <c r="BF35" s="390"/>
      <c r="BG35" s="340" t="s">
        <v>212</v>
      </c>
      <c r="BH35" s="341"/>
      <c r="BI35" s="341"/>
      <c r="BJ35" s="341"/>
      <c r="BK35" s="341"/>
      <c r="BL35" s="341"/>
      <c r="BM35" s="341"/>
      <c r="BN35" s="341"/>
      <c r="BO35" s="341"/>
      <c r="BP35" s="341"/>
      <c r="BQ35" s="341"/>
      <c r="BR35" s="341"/>
      <c r="BS35" s="341"/>
      <c r="BT35" s="341"/>
      <c r="BU35" s="341"/>
      <c r="BV35" s="341"/>
      <c r="BW35" s="341"/>
      <c r="BX35" s="341"/>
      <c r="BY35" s="341"/>
      <c r="BZ35" s="341"/>
      <c r="CA35" s="341"/>
      <c r="CB35" s="390"/>
      <c r="CD35" s="574" t="s">
        <v>400</v>
      </c>
      <c r="CE35" s="472"/>
      <c r="CF35" s="472"/>
      <c r="CG35" s="472"/>
      <c r="CH35" s="472"/>
      <c r="CI35" s="472"/>
      <c r="CJ35" s="472"/>
      <c r="CK35" s="472"/>
      <c r="CL35" s="472"/>
      <c r="CM35" s="472"/>
      <c r="CN35" s="472"/>
      <c r="CO35" s="472"/>
      <c r="CP35" s="472"/>
      <c r="CQ35" s="575"/>
      <c r="CR35" s="567">
        <v>90531</v>
      </c>
      <c r="CS35" s="598"/>
      <c r="CT35" s="598"/>
      <c r="CU35" s="598"/>
      <c r="CV35" s="598"/>
      <c r="CW35" s="598"/>
      <c r="CX35" s="598"/>
      <c r="CY35" s="599"/>
      <c r="CZ35" s="576">
        <v>1.1000000000000001</v>
      </c>
      <c r="DA35" s="600"/>
      <c r="DB35" s="600"/>
      <c r="DC35" s="602"/>
      <c r="DD35" s="572">
        <v>84484</v>
      </c>
      <c r="DE35" s="598"/>
      <c r="DF35" s="598"/>
      <c r="DG35" s="598"/>
      <c r="DH35" s="598"/>
      <c r="DI35" s="598"/>
      <c r="DJ35" s="598"/>
      <c r="DK35" s="599"/>
      <c r="DL35" s="572">
        <v>84333</v>
      </c>
      <c r="DM35" s="598"/>
      <c r="DN35" s="598"/>
      <c r="DO35" s="598"/>
      <c r="DP35" s="598"/>
      <c r="DQ35" s="598"/>
      <c r="DR35" s="598"/>
      <c r="DS35" s="598"/>
      <c r="DT35" s="598"/>
      <c r="DU35" s="598"/>
      <c r="DV35" s="599"/>
      <c r="DW35" s="576">
        <v>1.5</v>
      </c>
      <c r="DX35" s="600"/>
      <c r="DY35" s="600"/>
      <c r="DZ35" s="600"/>
      <c r="EA35" s="600"/>
      <c r="EB35" s="600"/>
      <c r="EC35" s="601"/>
    </row>
    <row r="36" spans="2:133" ht="11.25" customHeight="1" x14ac:dyDescent="0.2">
      <c r="B36" s="574" t="s">
        <v>293</v>
      </c>
      <c r="C36" s="472"/>
      <c r="D36" s="472"/>
      <c r="E36" s="472"/>
      <c r="F36" s="472"/>
      <c r="G36" s="472"/>
      <c r="H36" s="472"/>
      <c r="I36" s="472"/>
      <c r="J36" s="472"/>
      <c r="K36" s="472"/>
      <c r="L36" s="472"/>
      <c r="M36" s="472"/>
      <c r="N36" s="472"/>
      <c r="O36" s="472"/>
      <c r="P36" s="472"/>
      <c r="Q36" s="575"/>
      <c r="R36" s="567">
        <v>448262</v>
      </c>
      <c r="S36" s="346"/>
      <c r="T36" s="346"/>
      <c r="U36" s="346"/>
      <c r="V36" s="346"/>
      <c r="W36" s="346"/>
      <c r="X36" s="346"/>
      <c r="Y36" s="568"/>
      <c r="Z36" s="569">
        <v>5.2</v>
      </c>
      <c r="AA36" s="569"/>
      <c r="AB36" s="569"/>
      <c r="AC36" s="569"/>
      <c r="AD36" s="570" t="s">
        <v>202</v>
      </c>
      <c r="AE36" s="570"/>
      <c r="AF36" s="570"/>
      <c r="AG36" s="570"/>
      <c r="AH36" s="570"/>
      <c r="AI36" s="570"/>
      <c r="AJ36" s="570"/>
      <c r="AK36" s="570"/>
      <c r="AL36" s="576" t="s">
        <v>202</v>
      </c>
      <c r="AM36" s="352"/>
      <c r="AN36" s="352"/>
      <c r="AO36" s="577"/>
      <c r="AP36" s="16"/>
      <c r="AQ36" s="614" t="s">
        <v>383</v>
      </c>
      <c r="AR36" s="615"/>
      <c r="AS36" s="615"/>
      <c r="AT36" s="615"/>
      <c r="AU36" s="615"/>
      <c r="AV36" s="615"/>
      <c r="AW36" s="615"/>
      <c r="AX36" s="615"/>
      <c r="AY36" s="616"/>
      <c r="AZ36" s="559">
        <v>749331</v>
      </c>
      <c r="BA36" s="560"/>
      <c r="BB36" s="560"/>
      <c r="BC36" s="560"/>
      <c r="BD36" s="560"/>
      <c r="BE36" s="560"/>
      <c r="BF36" s="617"/>
      <c r="BG36" s="556" t="s">
        <v>402</v>
      </c>
      <c r="BH36" s="557"/>
      <c r="BI36" s="557"/>
      <c r="BJ36" s="557"/>
      <c r="BK36" s="557"/>
      <c r="BL36" s="557"/>
      <c r="BM36" s="557"/>
      <c r="BN36" s="557"/>
      <c r="BO36" s="557"/>
      <c r="BP36" s="557"/>
      <c r="BQ36" s="557"/>
      <c r="BR36" s="557"/>
      <c r="BS36" s="557"/>
      <c r="BT36" s="557"/>
      <c r="BU36" s="558"/>
      <c r="BV36" s="559">
        <v>11893</v>
      </c>
      <c r="BW36" s="560"/>
      <c r="BX36" s="560"/>
      <c r="BY36" s="560"/>
      <c r="BZ36" s="560"/>
      <c r="CA36" s="560"/>
      <c r="CB36" s="617"/>
      <c r="CD36" s="574" t="s">
        <v>27</v>
      </c>
      <c r="CE36" s="472"/>
      <c r="CF36" s="472"/>
      <c r="CG36" s="472"/>
      <c r="CH36" s="472"/>
      <c r="CI36" s="472"/>
      <c r="CJ36" s="472"/>
      <c r="CK36" s="472"/>
      <c r="CL36" s="472"/>
      <c r="CM36" s="472"/>
      <c r="CN36" s="472"/>
      <c r="CO36" s="472"/>
      <c r="CP36" s="472"/>
      <c r="CQ36" s="575"/>
      <c r="CR36" s="567">
        <v>968507</v>
      </c>
      <c r="CS36" s="346"/>
      <c r="CT36" s="346"/>
      <c r="CU36" s="346"/>
      <c r="CV36" s="346"/>
      <c r="CW36" s="346"/>
      <c r="CX36" s="346"/>
      <c r="CY36" s="568"/>
      <c r="CZ36" s="576">
        <v>11.7</v>
      </c>
      <c r="DA36" s="600"/>
      <c r="DB36" s="600"/>
      <c r="DC36" s="602"/>
      <c r="DD36" s="572">
        <v>880707</v>
      </c>
      <c r="DE36" s="346"/>
      <c r="DF36" s="346"/>
      <c r="DG36" s="346"/>
      <c r="DH36" s="346"/>
      <c r="DI36" s="346"/>
      <c r="DJ36" s="346"/>
      <c r="DK36" s="568"/>
      <c r="DL36" s="572">
        <v>523819</v>
      </c>
      <c r="DM36" s="346"/>
      <c r="DN36" s="346"/>
      <c r="DO36" s="346"/>
      <c r="DP36" s="346"/>
      <c r="DQ36" s="346"/>
      <c r="DR36" s="346"/>
      <c r="DS36" s="346"/>
      <c r="DT36" s="346"/>
      <c r="DU36" s="346"/>
      <c r="DV36" s="568"/>
      <c r="DW36" s="576">
        <v>9.1</v>
      </c>
      <c r="DX36" s="600"/>
      <c r="DY36" s="600"/>
      <c r="DZ36" s="600"/>
      <c r="EA36" s="600"/>
      <c r="EB36" s="600"/>
      <c r="EC36" s="601"/>
    </row>
    <row r="37" spans="2:133" ht="11.25" customHeight="1" x14ac:dyDescent="0.2">
      <c r="B37" s="574" t="s">
        <v>393</v>
      </c>
      <c r="C37" s="472"/>
      <c r="D37" s="472"/>
      <c r="E37" s="472"/>
      <c r="F37" s="472"/>
      <c r="G37" s="472"/>
      <c r="H37" s="472"/>
      <c r="I37" s="472"/>
      <c r="J37" s="472"/>
      <c r="K37" s="472"/>
      <c r="L37" s="472"/>
      <c r="M37" s="472"/>
      <c r="N37" s="472"/>
      <c r="O37" s="472"/>
      <c r="P37" s="472"/>
      <c r="Q37" s="575"/>
      <c r="R37" s="567">
        <v>145182</v>
      </c>
      <c r="S37" s="346"/>
      <c r="T37" s="346"/>
      <c r="U37" s="346"/>
      <c r="V37" s="346"/>
      <c r="W37" s="346"/>
      <c r="X37" s="346"/>
      <c r="Y37" s="568"/>
      <c r="Z37" s="569">
        <v>1.7</v>
      </c>
      <c r="AA37" s="569"/>
      <c r="AB37" s="569"/>
      <c r="AC37" s="569"/>
      <c r="AD37" s="570">
        <v>783</v>
      </c>
      <c r="AE37" s="570"/>
      <c r="AF37" s="570"/>
      <c r="AG37" s="570"/>
      <c r="AH37" s="570"/>
      <c r="AI37" s="570"/>
      <c r="AJ37" s="570"/>
      <c r="AK37" s="570"/>
      <c r="AL37" s="576">
        <v>0</v>
      </c>
      <c r="AM37" s="352"/>
      <c r="AN37" s="352"/>
      <c r="AO37" s="577"/>
      <c r="AQ37" s="618" t="s">
        <v>403</v>
      </c>
      <c r="AR37" s="349"/>
      <c r="AS37" s="349"/>
      <c r="AT37" s="349"/>
      <c r="AU37" s="349"/>
      <c r="AV37" s="349"/>
      <c r="AW37" s="349"/>
      <c r="AX37" s="349"/>
      <c r="AY37" s="619"/>
      <c r="AZ37" s="567">
        <v>98977</v>
      </c>
      <c r="BA37" s="346"/>
      <c r="BB37" s="346"/>
      <c r="BC37" s="346"/>
      <c r="BD37" s="598"/>
      <c r="BE37" s="598"/>
      <c r="BF37" s="609"/>
      <c r="BG37" s="574" t="s">
        <v>404</v>
      </c>
      <c r="BH37" s="472"/>
      <c r="BI37" s="472"/>
      <c r="BJ37" s="472"/>
      <c r="BK37" s="472"/>
      <c r="BL37" s="472"/>
      <c r="BM37" s="472"/>
      <c r="BN37" s="472"/>
      <c r="BO37" s="472"/>
      <c r="BP37" s="472"/>
      <c r="BQ37" s="472"/>
      <c r="BR37" s="472"/>
      <c r="BS37" s="472"/>
      <c r="BT37" s="472"/>
      <c r="BU37" s="575"/>
      <c r="BV37" s="567">
        <v>11893</v>
      </c>
      <c r="BW37" s="346"/>
      <c r="BX37" s="346"/>
      <c r="BY37" s="346"/>
      <c r="BZ37" s="346"/>
      <c r="CA37" s="346"/>
      <c r="CB37" s="573"/>
      <c r="CD37" s="574" t="s">
        <v>163</v>
      </c>
      <c r="CE37" s="472"/>
      <c r="CF37" s="472"/>
      <c r="CG37" s="472"/>
      <c r="CH37" s="472"/>
      <c r="CI37" s="472"/>
      <c r="CJ37" s="472"/>
      <c r="CK37" s="472"/>
      <c r="CL37" s="472"/>
      <c r="CM37" s="472"/>
      <c r="CN37" s="472"/>
      <c r="CO37" s="472"/>
      <c r="CP37" s="472"/>
      <c r="CQ37" s="575"/>
      <c r="CR37" s="567">
        <v>213324</v>
      </c>
      <c r="CS37" s="598"/>
      <c r="CT37" s="598"/>
      <c r="CU37" s="598"/>
      <c r="CV37" s="598"/>
      <c r="CW37" s="598"/>
      <c r="CX37" s="598"/>
      <c r="CY37" s="599"/>
      <c r="CZ37" s="576">
        <v>2.6</v>
      </c>
      <c r="DA37" s="600"/>
      <c r="DB37" s="600"/>
      <c r="DC37" s="602"/>
      <c r="DD37" s="572">
        <v>213324</v>
      </c>
      <c r="DE37" s="598"/>
      <c r="DF37" s="598"/>
      <c r="DG37" s="598"/>
      <c r="DH37" s="598"/>
      <c r="DI37" s="598"/>
      <c r="DJ37" s="598"/>
      <c r="DK37" s="599"/>
      <c r="DL37" s="572">
        <v>149416</v>
      </c>
      <c r="DM37" s="598"/>
      <c r="DN37" s="598"/>
      <c r="DO37" s="598"/>
      <c r="DP37" s="598"/>
      <c r="DQ37" s="598"/>
      <c r="DR37" s="598"/>
      <c r="DS37" s="598"/>
      <c r="DT37" s="598"/>
      <c r="DU37" s="598"/>
      <c r="DV37" s="599"/>
      <c r="DW37" s="576">
        <v>2.6</v>
      </c>
      <c r="DX37" s="600"/>
      <c r="DY37" s="600"/>
      <c r="DZ37" s="600"/>
      <c r="EA37" s="600"/>
      <c r="EB37" s="600"/>
      <c r="EC37" s="601"/>
    </row>
    <row r="38" spans="2:133" ht="11.25" customHeight="1" x14ac:dyDescent="0.2">
      <c r="B38" s="574" t="s">
        <v>406</v>
      </c>
      <c r="C38" s="472"/>
      <c r="D38" s="472"/>
      <c r="E38" s="472"/>
      <c r="F38" s="472"/>
      <c r="G38" s="472"/>
      <c r="H38" s="472"/>
      <c r="I38" s="472"/>
      <c r="J38" s="472"/>
      <c r="K38" s="472"/>
      <c r="L38" s="472"/>
      <c r="M38" s="472"/>
      <c r="N38" s="472"/>
      <c r="O38" s="472"/>
      <c r="P38" s="472"/>
      <c r="Q38" s="575"/>
      <c r="R38" s="567">
        <v>282200</v>
      </c>
      <c r="S38" s="346"/>
      <c r="T38" s="346"/>
      <c r="U38" s="346"/>
      <c r="V38" s="346"/>
      <c r="W38" s="346"/>
      <c r="X38" s="346"/>
      <c r="Y38" s="568"/>
      <c r="Z38" s="569">
        <v>3.3</v>
      </c>
      <c r="AA38" s="569"/>
      <c r="AB38" s="569"/>
      <c r="AC38" s="569"/>
      <c r="AD38" s="570" t="s">
        <v>202</v>
      </c>
      <c r="AE38" s="570"/>
      <c r="AF38" s="570"/>
      <c r="AG38" s="570"/>
      <c r="AH38" s="570"/>
      <c r="AI38" s="570"/>
      <c r="AJ38" s="570"/>
      <c r="AK38" s="570"/>
      <c r="AL38" s="576" t="s">
        <v>202</v>
      </c>
      <c r="AM38" s="352"/>
      <c r="AN38" s="352"/>
      <c r="AO38" s="577"/>
      <c r="AQ38" s="618" t="s">
        <v>232</v>
      </c>
      <c r="AR38" s="349"/>
      <c r="AS38" s="349"/>
      <c r="AT38" s="349"/>
      <c r="AU38" s="349"/>
      <c r="AV38" s="349"/>
      <c r="AW38" s="349"/>
      <c r="AX38" s="349"/>
      <c r="AY38" s="619"/>
      <c r="AZ38" s="567">
        <v>8302</v>
      </c>
      <c r="BA38" s="346"/>
      <c r="BB38" s="346"/>
      <c r="BC38" s="346"/>
      <c r="BD38" s="598"/>
      <c r="BE38" s="598"/>
      <c r="BF38" s="609"/>
      <c r="BG38" s="574" t="s">
        <v>407</v>
      </c>
      <c r="BH38" s="472"/>
      <c r="BI38" s="472"/>
      <c r="BJ38" s="472"/>
      <c r="BK38" s="472"/>
      <c r="BL38" s="472"/>
      <c r="BM38" s="472"/>
      <c r="BN38" s="472"/>
      <c r="BO38" s="472"/>
      <c r="BP38" s="472"/>
      <c r="BQ38" s="472"/>
      <c r="BR38" s="472"/>
      <c r="BS38" s="472"/>
      <c r="BT38" s="472"/>
      <c r="BU38" s="575"/>
      <c r="BV38" s="567">
        <v>2085</v>
      </c>
      <c r="BW38" s="346"/>
      <c r="BX38" s="346"/>
      <c r="BY38" s="346"/>
      <c r="BZ38" s="346"/>
      <c r="CA38" s="346"/>
      <c r="CB38" s="573"/>
      <c r="CD38" s="574" t="s">
        <v>408</v>
      </c>
      <c r="CE38" s="472"/>
      <c r="CF38" s="472"/>
      <c r="CG38" s="472"/>
      <c r="CH38" s="472"/>
      <c r="CI38" s="472"/>
      <c r="CJ38" s="472"/>
      <c r="CK38" s="472"/>
      <c r="CL38" s="472"/>
      <c r="CM38" s="472"/>
      <c r="CN38" s="472"/>
      <c r="CO38" s="472"/>
      <c r="CP38" s="472"/>
      <c r="CQ38" s="575"/>
      <c r="CR38" s="567">
        <v>642052</v>
      </c>
      <c r="CS38" s="346"/>
      <c r="CT38" s="346"/>
      <c r="CU38" s="346"/>
      <c r="CV38" s="346"/>
      <c r="CW38" s="346"/>
      <c r="CX38" s="346"/>
      <c r="CY38" s="568"/>
      <c r="CZ38" s="576">
        <v>7.8</v>
      </c>
      <c r="DA38" s="600"/>
      <c r="DB38" s="600"/>
      <c r="DC38" s="602"/>
      <c r="DD38" s="572">
        <v>517442</v>
      </c>
      <c r="DE38" s="346"/>
      <c r="DF38" s="346"/>
      <c r="DG38" s="346"/>
      <c r="DH38" s="346"/>
      <c r="DI38" s="346"/>
      <c r="DJ38" s="346"/>
      <c r="DK38" s="568"/>
      <c r="DL38" s="572">
        <v>452065</v>
      </c>
      <c r="DM38" s="346"/>
      <c r="DN38" s="346"/>
      <c r="DO38" s="346"/>
      <c r="DP38" s="346"/>
      <c r="DQ38" s="346"/>
      <c r="DR38" s="346"/>
      <c r="DS38" s="346"/>
      <c r="DT38" s="346"/>
      <c r="DU38" s="346"/>
      <c r="DV38" s="568"/>
      <c r="DW38" s="576">
        <v>7.8</v>
      </c>
      <c r="DX38" s="600"/>
      <c r="DY38" s="600"/>
      <c r="DZ38" s="600"/>
      <c r="EA38" s="600"/>
      <c r="EB38" s="600"/>
      <c r="EC38" s="601"/>
    </row>
    <row r="39" spans="2:133" ht="11.25" customHeight="1" x14ac:dyDescent="0.2">
      <c r="B39" s="574" t="s">
        <v>409</v>
      </c>
      <c r="C39" s="472"/>
      <c r="D39" s="472"/>
      <c r="E39" s="472"/>
      <c r="F39" s="472"/>
      <c r="G39" s="472"/>
      <c r="H39" s="472"/>
      <c r="I39" s="472"/>
      <c r="J39" s="472"/>
      <c r="K39" s="472"/>
      <c r="L39" s="472"/>
      <c r="M39" s="472"/>
      <c r="N39" s="472"/>
      <c r="O39" s="472"/>
      <c r="P39" s="472"/>
      <c r="Q39" s="575"/>
      <c r="R39" s="567" t="s">
        <v>202</v>
      </c>
      <c r="S39" s="346"/>
      <c r="T39" s="346"/>
      <c r="U39" s="346"/>
      <c r="V39" s="346"/>
      <c r="W39" s="346"/>
      <c r="X39" s="346"/>
      <c r="Y39" s="568"/>
      <c r="Z39" s="569" t="s">
        <v>202</v>
      </c>
      <c r="AA39" s="569"/>
      <c r="AB39" s="569"/>
      <c r="AC39" s="569"/>
      <c r="AD39" s="570" t="s">
        <v>202</v>
      </c>
      <c r="AE39" s="570"/>
      <c r="AF39" s="570"/>
      <c r="AG39" s="570"/>
      <c r="AH39" s="570"/>
      <c r="AI39" s="570"/>
      <c r="AJ39" s="570"/>
      <c r="AK39" s="570"/>
      <c r="AL39" s="576" t="s">
        <v>202</v>
      </c>
      <c r="AM39" s="352"/>
      <c r="AN39" s="352"/>
      <c r="AO39" s="577"/>
      <c r="AQ39" s="618" t="s">
        <v>410</v>
      </c>
      <c r="AR39" s="349"/>
      <c r="AS39" s="349"/>
      <c r="AT39" s="349"/>
      <c r="AU39" s="349"/>
      <c r="AV39" s="349"/>
      <c r="AW39" s="349"/>
      <c r="AX39" s="349"/>
      <c r="AY39" s="619"/>
      <c r="AZ39" s="567" t="s">
        <v>202</v>
      </c>
      <c r="BA39" s="346"/>
      <c r="BB39" s="346"/>
      <c r="BC39" s="346"/>
      <c r="BD39" s="598"/>
      <c r="BE39" s="598"/>
      <c r="BF39" s="609"/>
      <c r="BG39" s="574" t="s">
        <v>333</v>
      </c>
      <c r="BH39" s="472"/>
      <c r="BI39" s="472"/>
      <c r="BJ39" s="472"/>
      <c r="BK39" s="472"/>
      <c r="BL39" s="472"/>
      <c r="BM39" s="472"/>
      <c r="BN39" s="472"/>
      <c r="BO39" s="472"/>
      <c r="BP39" s="472"/>
      <c r="BQ39" s="472"/>
      <c r="BR39" s="472"/>
      <c r="BS39" s="472"/>
      <c r="BT39" s="472"/>
      <c r="BU39" s="575"/>
      <c r="BV39" s="567">
        <v>3288</v>
      </c>
      <c r="BW39" s="346"/>
      <c r="BX39" s="346"/>
      <c r="BY39" s="346"/>
      <c r="BZ39" s="346"/>
      <c r="CA39" s="346"/>
      <c r="CB39" s="573"/>
      <c r="CD39" s="574" t="s">
        <v>411</v>
      </c>
      <c r="CE39" s="472"/>
      <c r="CF39" s="472"/>
      <c r="CG39" s="472"/>
      <c r="CH39" s="472"/>
      <c r="CI39" s="472"/>
      <c r="CJ39" s="472"/>
      <c r="CK39" s="472"/>
      <c r="CL39" s="472"/>
      <c r="CM39" s="472"/>
      <c r="CN39" s="472"/>
      <c r="CO39" s="472"/>
      <c r="CP39" s="472"/>
      <c r="CQ39" s="575"/>
      <c r="CR39" s="567">
        <v>706201</v>
      </c>
      <c r="CS39" s="598"/>
      <c r="CT39" s="598"/>
      <c r="CU39" s="598"/>
      <c r="CV39" s="598"/>
      <c r="CW39" s="598"/>
      <c r="CX39" s="598"/>
      <c r="CY39" s="599"/>
      <c r="CZ39" s="576">
        <v>8.5</v>
      </c>
      <c r="DA39" s="600"/>
      <c r="DB39" s="600"/>
      <c r="DC39" s="602"/>
      <c r="DD39" s="572">
        <v>618016</v>
      </c>
      <c r="DE39" s="598"/>
      <c r="DF39" s="598"/>
      <c r="DG39" s="598"/>
      <c r="DH39" s="598"/>
      <c r="DI39" s="598"/>
      <c r="DJ39" s="598"/>
      <c r="DK39" s="599"/>
      <c r="DL39" s="572" t="s">
        <v>202</v>
      </c>
      <c r="DM39" s="598"/>
      <c r="DN39" s="598"/>
      <c r="DO39" s="598"/>
      <c r="DP39" s="598"/>
      <c r="DQ39" s="598"/>
      <c r="DR39" s="598"/>
      <c r="DS39" s="598"/>
      <c r="DT39" s="598"/>
      <c r="DU39" s="598"/>
      <c r="DV39" s="599"/>
      <c r="DW39" s="576" t="s">
        <v>202</v>
      </c>
      <c r="DX39" s="600"/>
      <c r="DY39" s="600"/>
      <c r="DZ39" s="600"/>
      <c r="EA39" s="600"/>
      <c r="EB39" s="600"/>
      <c r="EC39" s="601"/>
    </row>
    <row r="40" spans="2:133" ht="11.25" customHeight="1" x14ac:dyDescent="0.2">
      <c r="B40" s="574" t="s">
        <v>415</v>
      </c>
      <c r="C40" s="472"/>
      <c r="D40" s="472"/>
      <c r="E40" s="472"/>
      <c r="F40" s="472"/>
      <c r="G40" s="472"/>
      <c r="H40" s="472"/>
      <c r="I40" s="472"/>
      <c r="J40" s="472"/>
      <c r="K40" s="472"/>
      <c r="L40" s="472"/>
      <c r="M40" s="472"/>
      <c r="N40" s="472"/>
      <c r="O40" s="472"/>
      <c r="P40" s="472"/>
      <c r="Q40" s="575"/>
      <c r="R40" s="567" t="s">
        <v>202</v>
      </c>
      <c r="S40" s="346"/>
      <c r="T40" s="346"/>
      <c r="U40" s="346"/>
      <c r="V40" s="346"/>
      <c r="W40" s="346"/>
      <c r="X40" s="346"/>
      <c r="Y40" s="568"/>
      <c r="Z40" s="569" t="s">
        <v>202</v>
      </c>
      <c r="AA40" s="569"/>
      <c r="AB40" s="569"/>
      <c r="AC40" s="569"/>
      <c r="AD40" s="570" t="s">
        <v>202</v>
      </c>
      <c r="AE40" s="570"/>
      <c r="AF40" s="570"/>
      <c r="AG40" s="570"/>
      <c r="AH40" s="570"/>
      <c r="AI40" s="570"/>
      <c r="AJ40" s="570"/>
      <c r="AK40" s="570"/>
      <c r="AL40" s="576" t="s">
        <v>202</v>
      </c>
      <c r="AM40" s="352"/>
      <c r="AN40" s="352"/>
      <c r="AO40" s="577"/>
      <c r="AQ40" s="618" t="s">
        <v>417</v>
      </c>
      <c r="AR40" s="349"/>
      <c r="AS40" s="349"/>
      <c r="AT40" s="349"/>
      <c r="AU40" s="349"/>
      <c r="AV40" s="349"/>
      <c r="AW40" s="349"/>
      <c r="AX40" s="349"/>
      <c r="AY40" s="619"/>
      <c r="AZ40" s="567" t="s">
        <v>202</v>
      </c>
      <c r="BA40" s="346"/>
      <c r="BB40" s="346"/>
      <c r="BC40" s="346"/>
      <c r="BD40" s="598"/>
      <c r="BE40" s="598"/>
      <c r="BF40" s="609"/>
      <c r="BG40" s="649" t="s">
        <v>419</v>
      </c>
      <c r="BH40" s="517"/>
      <c r="BI40" s="517"/>
      <c r="BJ40" s="517"/>
      <c r="BK40" s="517"/>
      <c r="BL40" s="7"/>
      <c r="BM40" s="472" t="s">
        <v>420</v>
      </c>
      <c r="BN40" s="472"/>
      <c r="BO40" s="472"/>
      <c r="BP40" s="472"/>
      <c r="BQ40" s="472"/>
      <c r="BR40" s="472"/>
      <c r="BS40" s="472"/>
      <c r="BT40" s="472"/>
      <c r="BU40" s="575"/>
      <c r="BV40" s="567">
        <v>118</v>
      </c>
      <c r="BW40" s="346"/>
      <c r="BX40" s="346"/>
      <c r="BY40" s="346"/>
      <c r="BZ40" s="346"/>
      <c r="CA40" s="346"/>
      <c r="CB40" s="573"/>
      <c r="CD40" s="574" t="s">
        <v>368</v>
      </c>
      <c r="CE40" s="472"/>
      <c r="CF40" s="472"/>
      <c r="CG40" s="472"/>
      <c r="CH40" s="472"/>
      <c r="CI40" s="472"/>
      <c r="CJ40" s="472"/>
      <c r="CK40" s="472"/>
      <c r="CL40" s="472"/>
      <c r="CM40" s="472"/>
      <c r="CN40" s="472"/>
      <c r="CO40" s="472"/>
      <c r="CP40" s="472"/>
      <c r="CQ40" s="575"/>
      <c r="CR40" s="567">
        <v>81730</v>
      </c>
      <c r="CS40" s="346"/>
      <c r="CT40" s="346"/>
      <c r="CU40" s="346"/>
      <c r="CV40" s="346"/>
      <c r="CW40" s="346"/>
      <c r="CX40" s="346"/>
      <c r="CY40" s="568"/>
      <c r="CZ40" s="576">
        <v>1</v>
      </c>
      <c r="DA40" s="600"/>
      <c r="DB40" s="600"/>
      <c r="DC40" s="602"/>
      <c r="DD40" s="572" t="s">
        <v>202</v>
      </c>
      <c r="DE40" s="346"/>
      <c r="DF40" s="346"/>
      <c r="DG40" s="346"/>
      <c r="DH40" s="346"/>
      <c r="DI40" s="346"/>
      <c r="DJ40" s="346"/>
      <c r="DK40" s="568"/>
      <c r="DL40" s="572" t="s">
        <v>202</v>
      </c>
      <c r="DM40" s="346"/>
      <c r="DN40" s="346"/>
      <c r="DO40" s="346"/>
      <c r="DP40" s="346"/>
      <c r="DQ40" s="346"/>
      <c r="DR40" s="346"/>
      <c r="DS40" s="346"/>
      <c r="DT40" s="346"/>
      <c r="DU40" s="346"/>
      <c r="DV40" s="568"/>
      <c r="DW40" s="576" t="s">
        <v>202</v>
      </c>
      <c r="DX40" s="600"/>
      <c r="DY40" s="600"/>
      <c r="DZ40" s="600"/>
      <c r="EA40" s="600"/>
      <c r="EB40" s="600"/>
      <c r="EC40" s="601"/>
    </row>
    <row r="41" spans="2:133" ht="11.25" customHeight="1" x14ac:dyDescent="0.2">
      <c r="B41" s="589" t="s">
        <v>416</v>
      </c>
      <c r="C41" s="590"/>
      <c r="D41" s="590"/>
      <c r="E41" s="590"/>
      <c r="F41" s="590"/>
      <c r="G41" s="590"/>
      <c r="H41" s="590"/>
      <c r="I41" s="590"/>
      <c r="J41" s="590"/>
      <c r="K41" s="590"/>
      <c r="L41" s="590"/>
      <c r="M41" s="590"/>
      <c r="N41" s="590"/>
      <c r="O41" s="590"/>
      <c r="P41" s="590"/>
      <c r="Q41" s="591"/>
      <c r="R41" s="620">
        <v>8682006</v>
      </c>
      <c r="S41" s="621"/>
      <c r="T41" s="621"/>
      <c r="U41" s="621"/>
      <c r="V41" s="621"/>
      <c r="W41" s="621"/>
      <c r="X41" s="621"/>
      <c r="Y41" s="622"/>
      <c r="Z41" s="623">
        <v>100</v>
      </c>
      <c r="AA41" s="623"/>
      <c r="AB41" s="623"/>
      <c r="AC41" s="623"/>
      <c r="AD41" s="624">
        <v>5764080</v>
      </c>
      <c r="AE41" s="624"/>
      <c r="AF41" s="624"/>
      <c r="AG41" s="624"/>
      <c r="AH41" s="624"/>
      <c r="AI41" s="624"/>
      <c r="AJ41" s="624"/>
      <c r="AK41" s="624"/>
      <c r="AL41" s="625">
        <v>100</v>
      </c>
      <c r="AM41" s="612"/>
      <c r="AN41" s="612"/>
      <c r="AO41" s="626"/>
      <c r="AQ41" s="618" t="s">
        <v>421</v>
      </c>
      <c r="AR41" s="349"/>
      <c r="AS41" s="349"/>
      <c r="AT41" s="349"/>
      <c r="AU41" s="349"/>
      <c r="AV41" s="349"/>
      <c r="AW41" s="349"/>
      <c r="AX41" s="349"/>
      <c r="AY41" s="619"/>
      <c r="AZ41" s="567">
        <v>134706</v>
      </c>
      <c r="BA41" s="346"/>
      <c r="BB41" s="346"/>
      <c r="BC41" s="346"/>
      <c r="BD41" s="598"/>
      <c r="BE41" s="598"/>
      <c r="BF41" s="609"/>
      <c r="BG41" s="649"/>
      <c r="BH41" s="517"/>
      <c r="BI41" s="517"/>
      <c r="BJ41" s="517"/>
      <c r="BK41" s="517"/>
      <c r="BL41" s="7"/>
      <c r="BM41" s="472" t="s">
        <v>340</v>
      </c>
      <c r="BN41" s="472"/>
      <c r="BO41" s="472"/>
      <c r="BP41" s="472"/>
      <c r="BQ41" s="472"/>
      <c r="BR41" s="472"/>
      <c r="BS41" s="472"/>
      <c r="BT41" s="472"/>
      <c r="BU41" s="575"/>
      <c r="BV41" s="567" t="s">
        <v>202</v>
      </c>
      <c r="BW41" s="346"/>
      <c r="BX41" s="346"/>
      <c r="BY41" s="346"/>
      <c r="BZ41" s="346"/>
      <c r="CA41" s="346"/>
      <c r="CB41" s="573"/>
      <c r="CD41" s="574" t="s">
        <v>287</v>
      </c>
      <c r="CE41" s="472"/>
      <c r="CF41" s="472"/>
      <c r="CG41" s="472"/>
      <c r="CH41" s="472"/>
      <c r="CI41" s="472"/>
      <c r="CJ41" s="472"/>
      <c r="CK41" s="472"/>
      <c r="CL41" s="472"/>
      <c r="CM41" s="472"/>
      <c r="CN41" s="472"/>
      <c r="CO41" s="472"/>
      <c r="CP41" s="472"/>
      <c r="CQ41" s="575"/>
      <c r="CR41" s="567" t="s">
        <v>202</v>
      </c>
      <c r="CS41" s="598"/>
      <c r="CT41" s="598"/>
      <c r="CU41" s="598"/>
      <c r="CV41" s="598"/>
      <c r="CW41" s="598"/>
      <c r="CX41" s="598"/>
      <c r="CY41" s="599"/>
      <c r="CZ41" s="576" t="s">
        <v>202</v>
      </c>
      <c r="DA41" s="600"/>
      <c r="DB41" s="600"/>
      <c r="DC41" s="602"/>
      <c r="DD41" s="572" t="s">
        <v>202</v>
      </c>
      <c r="DE41" s="598"/>
      <c r="DF41" s="598"/>
      <c r="DG41" s="598"/>
      <c r="DH41" s="598"/>
      <c r="DI41" s="598"/>
      <c r="DJ41" s="598"/>
      <c r="DK41" s="599"/>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AQ42" s="633" t="s">
        <v>422</v>
      </c>
      <c r="AR42" s="634"/>
      <c r="AS42" s="634"/>
      <c r="AT42" s="634"/>
      <c r="AU42" s="634"/>
      <c r="AV42" s="634"/>
      <c r="AW42" s="634"/>
      <c r="AX42" s="634"/>
      <c r="AY42" s="635"/>
      <c r="AZ42" s="620">
        <v>507346</v>
      </c>
      <c r="BA42" s="621"/>
      <c r="BB42" s="621"/>
      <c r="BC42" s="621"/>
      <c r="BD42" s="611"/>
      <c r="BE42" s="611"/>
      <c r="BF42" s="613"/>
      <c r="BG42" s="533"/>
      <c r="BH42" s="534"/>
      <c r="BI42" s="534"/>
      <c r="BJ42" s="534"/>
      <c r="BK42" s="534"/>
      <c r="BL42" s="20"/>
      <c r="BM42" s="590" t="s">
        <v>423</v>
      </c>
      <c r="BN42" s="590"/>
      <c r="BO42" s="590"/>
      <c r="BP42" s="590"/>
      <c r="BQ42" s="590"/>
      <c r="BR42" s="590"/>
      <c r="BS42" s="590"/>
      <c r="BT42" s="590"/>
      <c r="BU42" s="591"/>
      <c r="BV42" s="620">
        <v>404</v>
      </c>
      <c r="BW42" s="621"/>
      <c r="BX42" s="621"/>
      <c r="BY42" s="621"/>
      <c r="BZ42" s="621"/>
      <c r="CA42" s="621"/>
      <c r="CB42" s="636"/>
      <c r="CD42" s="574" t="s">
        <v>279</v>
      </c>
      <c r="CE42" s="472"/>
      <c r="CF42" s="472"/>
      <c r="CG42" s="472"/>
      <c r="CH42" s="472"/>
      <c r="CI42" s="472"/>
      <c r="CJ42" s="472"/>
      <c r="CK42" s="472"/>
      <c r="CL42" s="472"/>
      <c r="CM42" s="472"/>
      <c r="CN42" s="472"/>
      <c r="CO42" s="472"/>
      <c r="CP42" s="472"/>
      <c r="CQ42" s="575"/>
      <c r="CR42" s="567">
        <v>726240</v>
      </c>
      <c r="CS42" s="598"/>
      <c r="CT42" s="598"/>
      <c r="CU42" s="598"/>
      <c r="CV42" s="598"/>
      <c r="CW42" s="598"/>
      <c r="CX42" s="598"/>
      <c r="CY42" s="599"/>
      <c r="CZ42" s="576">
        <v>8.8000000000000007</v>
      </c>
      <c r="DA42" s="600"/>
      <c r="DB42" s="600"/>
      <c r="DC42" s="602"/>
      <c r="DD42" s="572">
        <v>214824</v>
      </c>
      <c r="DE42" s="598"/>
      <c r="DF42" s="598"/>
      <c r="DG42" s="598"/>
      <c r="DH42" s="598"/>
      <c r="DI42" s="598"/>
      <c r="DJ42" s="598"/>
      <c r="DK42" s="599"/>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 t="s">
        <v>47</v>
      </c>
      <c r="CD43" s="574" t="s">
        <v>55</v>
      </c>
      <c r="CE43" s="472"/>
      <c r="CF43" s="472"/>
      <c r="CG43" s="472"/>
      <c r="CH43" s="472"/>
      <c r="CI43" s="472"/>
      <c r="CJ43" s="472"/>
      <c r="CK43" s="472"/>
      <c r="CL43" s="472"/>
      <c r="CM43" s="472"/>
      <c r="CN43" s="472"/>
      <c r="CO43" s="472"/>
      <c r="CP43" s="472"/>
      <c r="CQ43" s="575"/>
      <c r="CR43" s="567">
        <v>25626</v>
      </c>
      <c r="CS43" s="598"/>
      <c r="CT43" s="598"/>
      <c r="CU43" s="598"/>
      <c r="CV43" s="598"/>
      <c r="CW43" s="598"/>
      <c r="CX43" s="598"/>
      <c r="CY43" s="599"/>
      <c r="CZ43" s="576">
        <v>0.3</v>
      </c>
      <c r="DA43" s="600"/>
      <c r="DB43" s="600"/>
      <c r="DC43" s="602"/>
      <c r="DD43" s="572">
        <v>25626</v>
      </c>
      <c r="DE43" s="598"/>
      <c r="DF43" s="598"/>
      <c r="DG43" s="598"/>
      <c r="DH43" s="598"/>
      <c r="DI43" s="598"/>
      <c r="DJ43" s="598"/>
      <c r="DK43" s="599"/>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637" t="s">
        <v>399</v>
      </c>
      <c r="C44" s="637"/>
      <c r="D44" s="637"/>
      <c r="E44" s="637"/>
      <c r="F44" s="637"/>
      <c r="G44" s="637"/>
      <c r="H44" s="637"/>
      <c r="I44" s="637"/>
      <c r="J44" s="637"/>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637"/>
      <c r="AK44" s="637"/>
      <c r="AL44" s="637"/>
      <c r="AM44" s="637"/>
      <c r="AN44" s="637"/>
      <c r="AO44" s="637"/>
      <c r="AP44" s="637"/>
      <c r="AQ44" s="637"/>
      <c r="AR44" s="637"/>
      <c r="AS44" s="637"/>
      <c r="AT44" s="637"/>
      <c r="AU44" s="637"/>
      <c r="AV44" s="637"/>
      <c r="AW44" s="637"/>
      <c r="AX44" s="637"/>
      <c r="AY44" s="637"/>
      <c r="AZ44" s="637"/>
      <c r="BA44" s="637"/>
      <c r="BB44" s="637"/>
      <c r="BC44" s="637"/>
      <c r="BD44" s="637"/>
      <c r="BE44" s="637"/>
      <c r="BF44" s="637"/>
      <c r="BG44" s="637"/>
      <c r="BH44" s="637"/>
      <c r="BI44" s="637"/>
      <c r="BJ44" s="637"/>
      <c r="BK44" s="637"/>
      <c r="BL44" s="637"/>
      <c r="BM44" s="637"/>
      <c r="BN44" s="637"/>
      <c r="BO44" s="637"/>
      <c r="BP44" s="637"/>
      <c r="BQ44" s="637"/>
      <c r="BR44" s="637"/>
      <c r="BS44" s="637"/>
      <c r="BT44" s="637"/>
      <c r="BU44" s="637"/>
      <c r="BV44" s="637"/>
      <c r="BW44" s="637"/>
      <c r="BX44" s="637"/>
      <c r="BY44" s="637"/>
      <c r="BZ44" s="637"/>
      <c r="CA44" s="637"/>
      <c r="CB44" s="637"/>
      <c r="CC44" s="638"/>
      <c r="CD44" s="538" t="s">
        <v>177</v>
      </c>
      <c r="CE44" s="459"/>
      <c r="CF44" s="574" t="s">
        <v>424</v>
      </c>
      <c r="CG44" s="472"/>
      <c r="CH44" s="472"/>
      <c r="CI44" s="472"/>
      <c r="CJ44" s="472"/>
      <c r="CK44" s="472"/>
      <c r="CL44" s="472"/>
      <c r="CM44" s="472"/>
      <c r="CN44" s="472"/>
      <c r="CO44" s="472"/>
      <c r="CP44" s="472"/>
      <c r="CQ44" s="575"/>
      <c r="CR44" s="567">
        <v>726240</v>
      </c>
      <c r="CS44" s="346"/>
      <c r="CT44" s="346"/>
      <c r="CU44" s="346"/>
      <c r="CV44" s="346"/>
      <c r="CW44" s="346"/>
      <c r="CX44" s="346"/>
      <c r="CY44" s="568"/>
      <c r="CZ44" s="576">
        <v>8.8000000000000007</v>
      </c>
      <c r="DA44" s="352"/>
      <c r="DB44" s="352"/>
      <c r="DC44" s="579"/>
      <c r="DD44" s="572">
        <v>214824</v>
      </c>
      <c r="DE44" s="346"/>
      <c r="DF44" s="346"/>
      <c r="DG44" s="346"/>
      <c r="DH44" s="346"/>
      <c r="DI44" s="346"/>
      <c r="DJ44" s="346"/>
      <c r="DK44" s="568"/>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B45" s="637" t="s">
        <v>267</v>
      </c>
      <c r="C45" s="637"/>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37"/>
      <c r="AL45" s="637"/>
      <c r="AM45" s="637"/>
      <c r="AN45" s="637"/>
      <c r="AO45" s="637"/>
      <c r="AP45" s="637"/>
      <c r="AQ45" s="637"/>
      <c r="AR45" s="637"/>
      <c r="AS45" s="637"/>
      <c r="AT45" s="637"/>
      <c r="AU45" s="637"/>
      <c r="AV45" s="637"/>
      <c r="AW45" s="637"/>
      <c r="AX45" s="637"/>
      <c r="AY45" s="637"/>
      <c r="AZ45" s="637"/>
      <c r="BA45" s="637"/>
      <c r="BB45" s="637"/>
      <c r="BC45" s="637"/>
      <c r="BD45" s="637"/>
      <c r="BE45" s="637"/>
      <c r="BF45" s="637"/>
      <c r="BG45" s="637"/>
      <c r="BH45" s="637"/>
      <c r="BI45" s="637"/>
      <c r="BJ45" s="637"/>
      <c r="BK45" s="637"/>
      <c r="BL45" s="637"/>
      <c r="BM45" s="637"/>
      <c r="BN45" s="637"/>
      <c r="BO45" s="637"/>
      <c r="BP45" s="637"/>
      <c r="BQ45" s="637"/>
      <c r="BR45" s="637"/>
      <c r="BS45" s="637"/>
      <c r="BT45" s="637"/>
      <c r="BU45" s="637"/>
      <c r="BV45" s="637"/>
      <c r="BW45" s="637"/>
      <c r="BX45" s="637"/>
      <c r="BY45" s="637"/>
      <c r="BZ45" s="637"/>
      <c r="CA45" s="637"/>
      <c r="CB45" s="637"/>
      <c r="CC45" s="638"/>
      <c r="CD45" s="539"/>
      <c r="CE45" s="462"/>
      <c r="CF45" s="574" t="s">
        <v>425</v>
      </c>
      <c r="CG45" s="472"/>
      <c r="CH45" s="472"/>
      <c r="CI45" s="472"/>
      <c r="CJ45" s="472"/>
      <c r="CK45" s="472"/>
      <c r="CL45" s="472"/>
      <c r="CM45" s="472"/>
      <c r="CN45" s="472"/>
      <c r="CO45" s="472"/>
      <c r="CP45" s="472"/>
      <c r="CQ45" s="575"/>
      <c r="CR45" s="567">
        <v>452724</v>
      </c>
      <c r="CS45" s="598"/>
      <c r="CT45" s="598"/>
      <c r="CU45" s="598"/>
      <c r="CV45" s="598"/>
      <c r="CW45" s="598"/>
      <c r="CX45" s="598"/>
      <c r="CY45" s="599"/>
      <c r="CZ45" s="576">
        <v>5.5</v>
      </c>
      <c r="DA45" s="600"/>
      <c r="DB45" s="600"/>
      <c r="DC45" s="602"/>
      <c r="DD45" s="572">
        <v>68262</v>
      </c>
      <c r="DE45" s="598"/>
      <c r="DF45" s="598"/>
      <c r="DG45" s="598"/>
      <c r="DH45" s="598"/>
      <c r="DI45" s="598"/>
      <c r="DJ45" s="598"/>
      <c r="DK45" s="599"/>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B46" s="41"/>
      <c r="CD46" s="539"/>
      <c r="CE46" s="462"/>
      <c r="CF46" s="574" t="s">
        <v>426</v>
      </c>
      <c r="CG46" s="472"/>
      <c r="CH46" s="472"/>
      <c r="CI46" s="472"/>
      <c r="CJ46" s="472"/>
      <c r="CK46" s="472"/>
      <c r="CL46" s="472"/>
      <c r="CM46" s="472"/>
      <c r="CN46" s="472"/>
      <c r="CO46" s="472"/>
      <c r="CP46" s="472"/>
      <c r="CQ46" s="575"/>
      <c r="CR46" s="567">
        <v>273516</v>
      </c>
      <c r="CS46" s="346"/>
      <c r="CT46" s="346"/>
      <c r="CU46" s="346"/>
      <c r="CV46" s="346"/>
      <c r="CW46" s="346"/>
      <c r="CX46" s="346"/>
      <c r="CY46" s="568"/>
      <c r="CZ46" s="576">
        <v>3.3</v>
      </c>
      <c r="DA46" s="352"/>
      <c r="DB46" s="352"/>
      <c r="DC46" s="579"/>
      <c r="DD46" s="572">
        <v>146562</v>
      </c>
      <c r="DE46" s="346"/>
      <c r="DF46" s="346"/>
      <c r="DG46" s="346"/>
      <c r="DH46" s="346"/>
      <c r="DI46" s="346"/>
      <c r="DJ46" s="346"/>
      <c r="DK46" s="568"/>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B47" s="41"/>
      <c r="CD47" s="539"/>
      <c r="CE47" s="462"/>
      <c r="CF47" s="574" t="s">
        <v>428</v>
      </c>
      <c r="CG47" s="472"/>
      <c r="CH47" s="472"/>
      <c r="CI47" s="472"/>
      <c r="CJ47" s="472"/>
      <c r="CK47" s="472"/>
      <c r="CL47" s="472"/>
      <c r="CM47" s="472"/>
      <c r="CN47" s="472"/>
      <c r="CO47" s="472"/>
      <c r="CP47" s="472"/>
      <c r="CQ47" s="575"/>
      <c r="CR47" s="567" t="s">
        <v>202</v>
      </c>
      <c r="CS47" s="598"/>
      <c r="CT47" s="598"/>
      <c r="CU47" s="598"/>
      <c r="CV47" s="598"/>
      <c r="CW47" s="598"/>
      <c r="CX47" s="598"/>
      <c r="CY47" s="599"/>
      <c r="CZ47" s="576" t="s">
        <v>202</v>
      </c>
      <c r="DA47" s="600"/>
      <c r="DB47" s="600"/>
      <c r="DC47" s="602"/>
      <c r="DD47" s="572" t="s">
        <v>202</v>
      </c>
      <c r="DE47" s="598"/>
      <c r="DF47" s="598"/>
      <c r="DG47" s="598"/>
      <c r="DH47" s="598"/>
      <c r="DI47" s="598"/>
      <c r="DJ47" s="598"/>
      <c r="DK47" s="599"/>
      <c r="DL47" s="627"/>
      <c r="DM47" s="628"/>
      <c r="DN47" s="628"/>
      <c r="DO47" s="628"/>
      <c r="DP47" s="628"/>
      <c r="DQ47" s="628"/>
      <c r="DR47" s="628"/>
      <c r="DS47" s="628"/>
      <c r="DT47" s="628"/>
      <c r="DU47" s="628"/>
      <c r="DV47" s="629"/>
      <c r="DW47" s="630"/>
      <c r="DX47" s="631"/>
      <c r="DY47" s="631"/>
      <c r="DZ47" s="631"/>
      <c r="EA47" s="631"/>
      <c r="EB47" s="631"/>
      <c r="EC47" s="632"/>
    </row>
    <row r="48" spans="2:133" ht="11" x14ac:dyDescent="0.2">
      <c r="B48" s="41"/>
      <c r="CD48" s="540"/>
      <c r="CE48" s="542"/>
      <c r="CF48" s="574" t="s">
        <v>430</v>
      </c>
      <c r="CG48" s="472"/>
      <c r="CH48" s="472"/>
      <c r="CI48" s="472"/>
      <c r="CJ48" s="472"/>
      <c r="CK48" s="472"/>
      <c r="CL48" s="472"/>
      <c r="CM48" s="472"/>
      <c r="CN48" s="472"/>
      <c r="CO48" s="472"/>
      <c r="CP48" s="472"/>
      <c r="CQ48" s="575"/>
      <c r="CR48" s="567" t="s">
        <v>202</v>
      </c>
      <c r="CS48" s="346"/>
      <c r="CT48" s="346"/>
      <c r="CU48" s="346"/>
      <c r="CV48" s="346"/>
      <c r="CW48" s="346"/>
      <c r="CX48" s="346"/>
      <c r="CY48" s="568"/>
      <c r="CZ48" s="576" t="s">
        <v>202</v>
      </c>
      <c r="DA48" s="352"/>
      <c r="DB48" s="352"/>
      <c r="DC48" s="579"/>
      <c r="DD48" s="572" t="s">
        <v>202</v>
      </c>
      <c r="DE48" s="346"/>
      <c r="DF48" s="346"/>
      <c r="DG48" s="346"/>
      <c r="DH48" s="346"/>
      <c r="DI48" s="346"/>
      <c r="DJ48" s="346"/>
      <c r="DK48" s="568"/>
      <c r="DL48" s="627"/>
      <c r="DM48" s="628"/>
      <c r="DN48" s="628"/>
      <c r="DO48" s="628"/>
      <c r="DP48" s="628"/>
      <c r="DQ48" s="628"/>
      <c r="DR48" s="628"/>
      <c r="DS48" s="628"/>
      <c r="DT48" s="628"/>
      <c r="DU48" s="628"/>
      <c r="DV48" s="629"/>
      <c r="DW48" s="630"/>
      <c r="DX48" s="631"/>
      <c r="DY48" s="631"/>
      <c r="DZ48" s="631"/>
      <c r="EA48" s="631"/>
      <c r="EB48" s="631"/>
      <c r="EC48" s="632"/>
    </row>
    <row r="49" spans="2:133" ht="11.25" customHeight="1" x14ac:dyDescent="0.2">
      <c r="B49" s="41"/>
      <c r="CD49" s="589" t="s">
        <v>195</v>
      </c>
      <c r="CE49" s="590"/>
      <c r="CF49" s="590"/>
      <c r="CG49" s="590"/>
      <c r="CH49" s="590"/>
      <c r="CI49" s="590"/>
      <c r="CJ49" s="590"/>
      <c r="CK49" s="590"/>
      <c r="CL49" s="590"/>
      <c r="CM49" s="590"/>
      <c r="CN49" s="590"/>
      <c r="CO49" s="590"/>
      <c r="CP49" s="590"/>
      <c r="CQ49" s="591"/>
      <c r="CR49" s="620">
        <v>8267129</v>
      </c>
      <c r="CS49" s="611"/>
      <c r="CT49" s="611"/>
      <c r="CU49" s="611"/>
      <c r="CV49" s="611"/>
      <c r="CW49" s="611"/>
      <c r="CX49" s="611"/>
      <c r="CY49" s="639"/>
      <c r="CZ49" s="625">
        <v>100</v>
      </c>
      <c r="DA49" s="640"/>
      <c r="DB49" s="640"/>
      <c r="DC49" s="641"/>
      <c r="DD49" s="642">
        <v>6257343</v>
      </c>
      <c r="DE49" s="611"/>
      <c r="DF49" s="611"/>
      <c r="DG49" s="611"/>
      <c r="DH49" s="611"/>
      <c r="DI49" s="611"/>
      <c r="DJ49" s="611"/>
      <c r="DK49" s="639"/>
      <c r="DL49" s="643"/>
      <c r="DM49" s="644"/>
      <c r="DN49" s="644"/>
      <c r="DO49" s="644"/>
      <c r="DP49" s="644"/>
      <c r="DQ49" s="644"/>
      <c r="DR49" s="644"/>
      <c r="DS49" s="644"/>
      <c r="DT49" s="644"/>
      <c r="DU49" s="644"/>
      <c r="DV49" s="645"/>
      <c r="DW49" s="646"/>
      <c r="DX49" s="647"/>
      <c r="DY49" s="647"/>
      <c r="DZ49" s="647"/>
      <c r="EA49" s="647"/>
      <c r="EB49" s="647"/>
      <c r="EC49" s="648"/>
    </row>
  </sheetData>
  <sheetProtection algorithmName="SHA-512" hashValue="CkPIYLBAviR9JQD+iyrY+8kyd/RU/qswmdFG/WiYxMiom/crq5fJGetK2C4VPerSoz9YCz9y/gEG9dbnR2JBvg==" saltValue="7WDhuZ+KjZCVMOqvWs9/D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3" t="s">
        <v>301</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4" t="s">
        <v>127</v>
      </c>
      <c r="DK2" s="655"/>
      <c r="DL2" s="655"/>
      <c r="DM2" s="655"/>
      <c r="DN2" s="655"/>
      <c r="DO2" s="656"/>
      <c r="DP2" s="50"/>
      <c r="DQ2" s="654" t="s">
        <v>160</v>
      </c>
      <c r="DR2" s="655"/>
      <c r="DS2" s="655"/>
      <c r="DT2" s="655"/>
      <c r="DU2" s="655"/>
      <c r="DV2" s="655"/>
      <c r="DW2" s="655"/>
      <c r="DX2" s="655"/>
      <c r="DY2" s="655"/>
      <c r="DZ2" s="656"/>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7" t="s">
        <v>431</v>
      </c>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56"/>
      <c r="BA4" s="56"/>
      <c r="BB4" s="56"/>
      <c r="BC4" s="56"/>
      <c r="BD4" s="56"/>
      <c r="BE4" s="67"/>
      <c r="BF4" s="67"/>
      <c r="BG4" s="67"/>
      <c r="BH4" s="67"/>
      <c r="BI4" s="67"/>
      <c r="BJ4" s="67"/>
      <c r="BK4" s="67"/>
      <c r="BL4" s="67"/>
      <c r="BM4" s="67"/>
      <c r="BN4" s="67"/>
      <c r="BO4" s="67"/>
      <c r="BP4" s="67"/>
      <c r="BQ4" s="658" t="s">
        <v>432</v>
      </c>
      <c r="BR4" s="658"/>
      <c r="BS4" s="658"/>
      <c r="BT4" s="658"/>
      <c r="BU4" s="658"/>
      <c r="BV4" s="658"/>
      <c r="BW4" s="658"/>
      <c r="BX4" s="658"/>
      <c r="BY4" s="658"/>
      <c r="BZ4" s="658"/>
      <c r="CA4" s="658"/>
      <c r="CB4" s="658"/>
      <c r="CC4" s="658"/>
      <c r="CD4" s="658"/>
      <c r="CE4" s="658"/>
      <c r="CF4" s="658"/>
      <c r="CG4" s="658"/>
      <c r="CH4" s="658"/>
      <c r="CI4" s="658"/>
      <c r="CJ4" s="658"/>
      <c r="CK4" s="658"/>
      <c r="CL4" s="658"/>
      <c r="CM4" s="658"/>
      <c r="CN4" s="658"/>
      <c r="CO4" s="658"/>
      <c r="CP4" s="658"/>
      <c r="CQ4" s="658"/>
      <c r="CR4" s="658"/>
      <c r="CS4" s="658"/>
      <c r="CT4" s="658"/>
      <c r="CU4" s="658"/>
      <c r="CV4" s="658"/>
      <c r="CW4" s="658"/>
      <c r="CX4" s="658"/>
      <c r="CY4" s="658"/>
      <c r="CZ4" s="658"/>
      <c r="DA4" s="658"/>
      <c r="DB4" s="658"/>
      <c r="DC4" s="658"/>
      <c r="DD4" s="658"/>
      <c r="DE4" s="658"/>
      <c r="DF4" s="658"/>
      <c r="DG4" s="658"/>
      <c r="DH4" s="658"/>
      <c r="DI4" s="658"/>
      <c r="DJ4" s="658"/>
      <c r="DK4" s="658"/>
      <c r="DL4" s="658"/>
      <c r="DM4" s="658"/>
      <c r="DN4" s="658"/>
      <c r="DO4" s="658"/>
      <c r="DP4" s="658"/>
      <c r="DQ4" s="658"/>
      <c r="DR4" s="658"/>
      <c r="DS4" s="658"/>
      <c r="DT4" s="658"/>
      <c r="DU4" s="658"/>
      <c r="DV4" s="658"/>
      <c r="DW4" s="658"/>
      <c r="DX4" s="658"/>
      <c r="DY4" s="658"/>
      <c r="DZ4" s="658"/>
      <c r="EA4" s="67"/>
    </row>
    <row r="5" spans="1:131" s="47" customFormat="1" ht="26.25" customHeight="1" x14ac:dyDescent="0.2">
      <c r="A5" s="684" t="s">
        <v>433</v>
      </c>
      <c r="B5" s="685"/>
      <c r="C5" s="685"/>
      <c r="D5" s="685"/>
      <c r="E5" s="685"/>
      <c r="F5" s="685"/>
      <c r="G5" s="685"/>
      <c r="H5" s="685"/>
      <c r="I5" s="685"/>
      <c r="J5" s="685"/>
      <c r="K5" s="685"/>
      <c r="L5" s="685"/>
      <c r="M5" s="685"/>
      <c r="N5" s="685"/>
      <c r="O5" s="685"/>
      <c r="P5" s="686"/>
      <c r="Q5" s="678" t="s">
        <v>183</v>
      </c>
      <c r="R5" s="679"/>
      <c r="S5" s="679"/>
      <c r="T5" s="679"/>
      <c r="U5" s="690"/>
      <c r="V5" s="678" t="s">
        <v>434</v>
      </c>
      <c r="W5" s="679"/>
      <c r="X5" s="679"/>
      <c r="Y5" s="679"/>
      <c r="Z5" s="690"/>
      <c r="AA5" s="678" t="s">
        <v>436</v>
      </c>
      <c r="AB5" s="679"/>
      <c r="AC5" s="679"/>
      <c r="AD5" s="679"/>
      <c r="AE5" s="679"/>
      <c r="AF5" s="971" t="s">
        <v>180</v>
      </c>
      <c r="AG5" s="679"/>
      <c r="AH5" s="679"/>
      <c r="AI5" s="679"/>
      <c r="AJ5" s="680"/>
      <c r="AK5" s="679" t="s">
        <v>437</v>
      </c>
      <c r="AL5" s="679"/>
      <c r="AM5" s="679"/>
      <c r="AN5" s="679"/>
      <c r="AO5" s="690"/>
      <c r="AP5" s="678" t="s">
        <v>438</v>
      </c>
      <c r="AQ5" s="679"/>
      <c r="AR5" s="679"/>
      <c r="AS5" s="679"/>
      <c r="AT5" s="690"/>
      <c r="AU5" s="678" t="s">
        <v>440</v>
      </c>
      <c r="AV5" s="679"/>
      <c r="AW5" s="679"/>
      <c r="AX5" s="679"/>
      <c r="AY5" s="680"/>
      <c r="AZ5" s="56"/>
      <c r="BA5" s="56"/>
      <c r="BB5" s="56"/>
      <c r="BC5" s="56"/>
      <c r="BD5" s="56"/>
      <c r="BE5" s="67"/>
      <c r="BF5" s="67"/>
      <c r="BG5" s="67"/>
      <c r="BH5" s="67"/>
      <c r="BI5" s="67"/>
      <c r="BJ5" s="67"/>
      <c r="BK5" s="67"/>
      <c r="BL5" s="67"/>
      <c r="BM5" s="67"/>
      <c r="BN5" s="67"/>
      <c r="BO5" s="67"/>
      <c r="BP5" s="67"/>
      <c r="BQ5" s="684" t="s">
        <v>441</v>
      </c>
      <c r="BR5" s="685"/>
      <c r="BS5" s="685"/>
      <c r="BT5" s="685"/>
      <c r="BU5" s="685"/>
      <c r="BV5" s="685"/>
      <c r="BW5" s="685"/>
      <c r="BX5" s="685"/>
      <c r="BY5" s="685"/>
      <c r="BZ5" s="685"/>
      <c r="CA5" s="685"/>
      <c r="CB5" s="685"/>
      <c r="CC5" s="685"/>
      <c r="CD5" s="685"/>
      <c r="CE5" s="685"/>
      <c r="CF5" s="685"/>
      <c r="CG5" s="686"/>
      <c r="CH5" s="678" t="s">
        <v>365</v>
      </c>
      <c r="CI5" s="679"/>
      <c r="CJ5" s="679"/>
      <c r="CK5" s="679"/>
      <c r="CL5" s="690"/>
      <c r="CM5" s="678" t="s">
        <v>320</v>
      </c>
      <c r="CN5" s="679"/>
      <c r="CO5" s="679"/>
      <c r="CP5" s="679"/>
      <c r="CQ5" s="690"/>
      <c r="CR5" s="678" t="s">
        <v>247</v>
      </c>
      <c r="CS5" s="679"/>
      <c r="CT5" s="679"/>
      <c r="CU5" s="679"/>
      <c r="CV5" s="690"/>
      <c r="CW5" s="678" t="s">
        <v>49</v>
      </c>
      <c r="CX5" s="679"/>
      <c r="CY5" s="679"/>
      <c r="CZ5" s="679"/>
      <c r="DA5" s="690"/>
      <c r="DB5" s="678" t="s">
        <v>442</v>
      </c>
      <c r="DC5" s="679"/>
      <c r="DD5" s="679"/>
      <c r="DE5" s="679"/>
      <c r="DF5" s="690"/>
      <c r="DG5" s="692" t="s">
        <v>146</v>
      </c>
      <c r="DH5" s="693"/>
      <c r="DI5" s="693"/>
      <c r="DJ5" s="693"/>
      <c r="DK5" s="694"/>
      <c r="DL5" s="692" t="s">
        <v>445</v>
      </c>
      <c r="DM5" s="693"/>
      <c r="DN5" s="693"/>
      <c r="DO5" s="693"/>
      <c r="DP5" s="694"/>
      <c r="DQ5" s="678" t="s">
        <v>446</v>
      </c>
      <c r="DR5" s="679"/>
      <c r="DS5" s="679"/>
      <c r="DT5" s="679"/>
      <c r="DU5" s="690"/>
      <c r="DV5" s="678" t="s">
        <v>440</v>
      </c>
      <c r="DW5" s="679"/>
      <c r="DX5" s="679"/>
      <c r="DY5" s="679"/>
      <c r="DZ5" s="680"/>
      <c r="EA5" s="67"/>
    </row>
    <row r="6" spans="1:131" s="47" customFormat="1" ht="26.25" customHeight="1" x14ac:dyDescent="0.2">
      <c r="A6" s="687"/>
      <c r="B6" s="688"/>
      <c r="C6" s="688"/>
      <c r="D6" s="688"/>
      <c r="E6" s="688"/>
      <c r="F6" s="688"/>
      <c r="G6" s="688"/>
      <c r="H6" s="688"/>
      <c r="I6" s="688"/>
      <c r="J6" s="688"/>
      <c r="K6" s="688"/>
      <c r="L6" s="688"/>
      <c r="M6" s="688"/>
      <c r="N6" s="688"/>
      <c r="O6" s="688"/>
      <c r="P6" s="689"/>
      <c r="Q6" s="681"/>
      <c r="R6" s="682"/>
      <c r="S6" s="682"/>
      <c r="T6" s="682"/>
      <c r="U6" s="691"/>
      <c r="V6" s="681"/>
      <c r="W6" s="682"/>
      <c r="X6" s="682"/>
      <c r="Y6" s="682"/>
      <c r="Z6" s="691"/>
      <c r="AA6" s="681"/>
      <c r="AB6" s="682"/>
      <c r="AC6" s="682"/>
      <c r="AD6" s="682"/>
      <c r="AE6" s="682"/>
      <c r="AF6" s="972"/>
      <c r="AG6" s="682"/>
      <c r="AH6" s="682"/>
      <c r="AI6" s="682"/>
      <c r="AJ6" s="683"/>
      <c r="AK6" s="682"/>
      <c r="AL6" s="682"/>
      <c r="AM6" s="682"/>
      <c r="AN6" s="682"/>
      <c r="AO6" s="691"/>
      <c r="AP6" s="681"/>
      <c r="AQ6" s="682"/>
      <c r="AR6" s="682"/>
      <c r="AS6" s="682"/>
      <c r="AT6" s="691"/>
      <c r="AU6" s="681"/>
      <c r="AV6" s="682"/>
      <c r="AW6" s="682"/>
      <c r="AX6" s="682"/>
      <c r="AY6" s="683"/>
      <c r="AZ6" s="56"/>
      <c r="BA6" s="56"/>
      <c r="BB6" s="56"/>
      <c r="BC6" s="56"/>
      <c r="BD6" s="56"/>
      <c r="BE6" s="67"/>
      <c r="BF6" s="67"/>
      <c r="BG6" s="67"/>
      <c r="BH6" s="67"/>
      <c r="BI6" s="67"/>
      <c r="BJ6" s="67"/>
      <c r="BK6" s="67"/>
      <c r="BL6" s="67"/>
      <c r="BM6" s="67"/>
      <c r="BN6" s="67"/>
      <c r="BO6" s="67"/>
      <c r="BP6" s="67"/>
      <c r="BQ6" s="687"/>
      <c r="BR6" s="688"/>
      <c r="BS6" s="688"/>
      <c r="BT6" s="688"/>
      <c r="BU6" s="688"/>
      <c r="BV6" s="688"/>
      <c r="BW6" s="688"/>
      <c r="BX6" s="688"/>
      <c r="BY6" s="688"/>
      <c r="BZ6" s="688"/>
      <c r="CA6" s="688"/>
      <c r="CB6" s="688"/>
      <c r="CC6" s="688"/>
      <c r="CD6" s="688"/>
      <c r="CE6" s="688"/>
      <c r="CF6" s="688"/>
      <c r="CG6" s="689"/>
      <c r="CH6" s="681"/>
      <c r="CI6" s="682"/>
      <c r="CJ6" s="682"/>
      <c r="CK6" s="682"/>
      <c r="CL6" s="691"/>
      <c r="CM6" s="681"/>
      <c r="CN6" s="682"/>
      <c r="CO6" s="682"/>
      <c r="CP6" s="682"/>
      <c r="CQ6" s="691"/>
      <c r="CR6" s="681"/>
      <c r="CS6" s="682"/>
      <c r="CT6" s="682"/>
      <c r="CU6" s="682"/>
      <c r="CV6" s="691"/>
      <c r="CW6" s="681"/>
      <c r="CX6" s="682"/>
      <c r="CY6" s="682"/>
      <c r="CZ6" s="682"/>
      <c r="DA6" s="691"/>
      <c r="DB6" s="681"/>
      <c r="DC6" s="682"/>
      <c r="DD6" s="682"/>
      <c r="DE6" s="682"/>
      <c r="DF6" s="691"/>
      <c r="DG6" s="695"/>
      <c r="DH6" s="696"/>
      <c r="DI6" s="696"/>
      <c r="DJ6" s="696"/>
      <c r="DK6" s="697"/>
      <c r="DL6" s="695"/>
      <c r="DM6" s="696"/>
      <c r="DN6" s="696"/>
      <c r="DO6" s="696"/>
      <c r="DP6" s="697"/>
      <c r="DQ6" s="681"/>
      <c r="DR6" s="682"/>
      <c r="DS6" s="682"/>
      <c r="DT6" s="682"/>
      <c r="DU6" s="691"/>
      <c r="DV6" s="681"/>
      <c r="DW6" s="682"/>
      <c r="DX6" s="682"/>
      <c r="DY6" s="682"/>
      <c r="DZ6" s="683"/>
      <c r="EA6" s="67"/>
    </row>
    <row r="7" spans="1:131" s="47" customFormat="1" ht="26.25" customHeight="1" x14ac:dyDescent="0.2">
      <c r="A7" s="51">
        <v>1</v>
      </c>
      <c r="B7" s="659" t="s">
        <v>448</v>
      </c>
      <c r="C7" s="660"/>
      <c r="D7" s="660"/>
      <c r="E7" s="660"/>
      <c r="F7" s="660"/>
      <c r="G7" s="660"/>
      <c r="H7" s="660"/>
      <c r="I7" s="660"/>
      <c r="J7" s="660"/>
      <c r="K7" s="660"/>
      <c r="L7" s="660"/>
      <c r="M7" s="660"/>
      <c r="N7" s="660"/>
      <c r="O7" s="660"/>
      <c r="P7" s="661"/>
      <c r="Q7" s="662">
        <v>8682</v>
      </c>
      <c r="R7" s="663"/>
      <c r="S7" s="663"/>
      <c r="T7" s="663"/>
      <c r="U7" s="663"/>
      <c r="V7" s="663">
        <v>8267</v>
      </c>
      <c r="W7" s="663"/>
      <c r="X7" s="663"/>
      <c r="Y7" s="663"/>
      <c r="Z7" s="663"/>
      <c r="AA7" s="663">
        <v>415</v>
      </c>
      <c r="AB7" s="663"/>
      <c r="AC7" s="663"/>
      <c r="AD7" s="663"/>
      <c r="AE7" s="664"/>
      <c r="AF7" s="665">
        <v>384</v>
      </c>
      <c r="AG7" s="666"/>
      <c r="AH7" s="666"/>
      <c r="AI7" s="666"/>
      <c r="AJ7" s="667"/>
      <c r="AK7" s="668">
        <v>43</v>
      </c>
      <c r="AL7" s="663"/>
      <c r="AM7" s="663"/>
      <c r="AN7" s="663"/>
      <c r="AO7" s="663"/>
      <c r="AP7" s="663">
        <v>3517</v>
      </c>
      <c r="AQ7" s="663"/>
      <c r="AR7" s="663"/>
      <c r="AS7" s="663"/>
      <c r="AT7" s="663"/>
      <c r="AU7" s="669"/>
      <c r="AV7" s="669"/>
      <c r="AW7" s="669"/>
      <c r="AX7" s="669"/>
      <c r="AY7" s="670"/>
      <c r="AZ7" s="56"/>
      <c r="BA7" s="56"/>
      <c r="BB7" s="56"/>
      <c r="BC7" s="56"/>
      <c r="BD7" s="56"/>
      <c r="BE7" s="67"/>
      <c r="BF7" s="67"/>
      <c r="BG7" s="67"/>
      <c r="BH7" s="67"/>
      <c r="BI7" s="67"/>
      <c r="BJ7" s="67"/>
      <c r="BK7" s="67"/>
      <c r="BL7" s="67"/>
      <c r="BM7" s="67"/>
      <c r="BN7" s="67"/>
      <c r="BO7" s="67"/>
      <c r="BP7" s="67"/>
      <c r="BQ7" s="51">
        <v>1</v>
      </c>
      <c r="BR7" s="71"/>
      <c r="BS7" s="671" t="s">
        <v>43</v>
      </c>
      <c r="BT7" s="672"/>
      <c r="BU7" s="672"/>
      <c r="BV7" s="672"/>
      <c r="BW7" s="672"/>
      <c r="BX7" s="672"/>
      <c r="BY7" s="672"/>
      <c r="BZ7" s="672"/>
      <c r="CA7" s="672"/>
      <c r="CB7" s="672"/>
      <c r="CC7" s="672"/>
      <c r="CD7" s="672"/>
      <c r="CE7" s="672"/>
      <c r="CF7" s="672"/>
      <c r="CG7" s="673"/>
      <c r="CH7" s="674">
        <v>5</v>
      </c>
      <c r="CI7" s="675"/>
      <c r="CJ7" s="675"/>
      <c r="CK7" s="675"/>
      <c r="CL7" s="676"/>
      <c r="CM7" s="674">
        <v>103</v>
      </c>
      <c r="CN7" s="675"/>
      <c r="CO7" s="675"/>
      <c r="CP7" s="675"/>
      <c r="CQ7" s="676"/>
      <c r="CR7" s="674">
        <v>50</v>
      </c>
      <c r="CS7" s="675"/>
      <c r="CT7" s="675"/>
      <c r="CU7" s="675"/>
      <c r="CV7" s="676"/>
      <c r="CW7" s="674">
        <v>75</v>
      </c>
      <c r="CX7" s="675"/>
      <c r="CY7" s="675"/>
      <c r="CZ7" s="675"/>
      <c r="DA7" s="676"/>
      <c r="DB7" s="674" t="s">
        <v>202</v>
      </c>
      <c r="DC7" s="675"/>
      <c r="DD7" s="675"/>
      <c r="DE7" s="675"/>
      <c r="DF7" s="676"/>
      <c r="DG7" s="674" t="s">
        <v>539</v>
      </c>
      <c r="DH7" s="675"/>
      <c r="DI7" s="675"/>
      <c r="DJ7" s="675"/>
      <c r="DK7" s="676"/>
      <c r="DL7" s="674" t="s">
        <v>539</v>
      </c>
      <c r="DM7" s="675"/>
      <c r="DN7" s="675"/>
      <c r="DO7" s="675"/>
      <c r="DP7" s="676"/>
      <c r="DQ7" s="674" t="s">
        <v>539</v>
      </c>
      <c r="DR7" s="675"/>
      <c r="DS7" s="675"/>
      <c r="DT7" s="675"/>
      <c r="DU7" s="676"/>
      <c r="DV7" s="659"/>
      <c r="DW7" s="660"/>
      <c r="DX7" s="660"/>
      <c r="DY7" s="660"/>
      <c r="DZ7" s="677"/>
      <c r="EA7" s="67"/>
    </row>
    <row r="8" spans="1:131" s="47" customFormat="1" ht="26.25" customHeight="1" x14ac:dyDescent="0.2">
      <c r="A8" s="52">
        <v>2</v>
      </c>
      <c r="B8" s="698"/>
      <c r="C8" s="699"/>
      <c r="D8" s="699"/>
      <c r="E8" s="699"/>
      <c r="F8" s="699"/>
      <c r="G8" s="699"/>
      <c r="H8" s="699"/>
      <c r="I8" s="699"/>
      <c r="J8" s="699"/>
      <c r="K8" s="699"/>
      <c r="L8" s="699"/>
      <c r="M8" s="699"/>
      <c r="N8" s="699"/>
      <c r="O8" s="699"/>
      <c r="P8" s="700"/>
      <c r="Q8" s="701"/>
      <c r="R8" s="702"/>
      <c r="S8" s="702"/>
      <c r="T8" s="702"/>
      <c r="U8" s="702"/>
      <c r="V8" s="702"/>
      <c r="W8" s="702"/>
      <c r="X8" s="702"/>
      <c r="Y8" s="702"/>
      <c r="Z8" s="702"/>
      <c r="AA8" s="702"/>
      <c r="AB8" s="702"/>
      <c r="AC8" s="702"/>
      <c r="AD8" s="702"/>
      <c r="AE8" s="703"/>
      <c r="AF8" s="704"/>
      <c r="AG8" s="705"/>
      <c r="AH8" s="705"/>
      <c r="AI8" s="705"/>
      <c r="AJ8" s="706"/>
      <c r="AK8" s="707"/>
      <c r="AL8" s="702"/>
      <c r="AM8" s="702"/>
      <c r="AN8" s="702"/>
      <c r="AO8" s="702"/>
      <c r="AP8" s="702"/>
      <c r="AQ8" s="702"/>
      <c r="AR8" s="702"/>
      <c r="AS8" s="702"/>
      <c r="AT8" s="702"/>
      <c r="AU8" s="708"/>
      <c r="AV8" s="708"/>
      <c r="AW8" s="708"/>
      <c r="AX8" s="708"/>
      <c r="AY8" s="709"/>
      <c r="AZ8" s="56"/>
      <c r="BA8" s="56"/>
      <c r="BB8" s="56"/>
      <c r="BC8" s="56"/>
      <c r="BD8" s="56"/>
      <c r="BE8" s="67"/>
      <c r="BF8" s="67"/>
      <c r="BG8" s="67"/>
      <c r="BH8" s="67"/>
      <c r="BI8" s="67"/>
      <c r="BJ8" s="67"/>
      <c r="BK8" s="67"/>
      <c r="BL8" s="67"/>
      <c r="BM8" s="67"/>
      <c r="BN8" s="67"/>
      <c r="BO8" s="67"/>
      <c r="BP8" s="67"/>
      <c r="BQ8" s="52">
        <v>2</v>
      </c>
      <c r="BR8" s="72"/>
      <c r="BS8" s="710"/>
      <c r="BT8" s="711"/>
      <c r="BU8" s="711"/>
      <c r="BV8" s="711"/>
      <c r="BW8" s="711"/>
      <c r="BX8" s="711"/>
      <c r="BY8" s="711"/>
      <c r="BZ8" s="711"/>
      <c r="CA8" s="711"/>
      <c r="CB8" s="711"/>
      <c r="CC8" s="711"/>
      <c r="CD8" s="711"/>
      <c r="CE8" s="711"/>
      <c r="CF8" s="711"/>
      <c r="CG8" s="712"/>
      <c r="CH8" s="713"/>
      <c r="CI8" s="705"/>
      <c r="CJ8" s="705"/>
      <c r="CK8" s="705"/>
      <c r="CL8" s="714"/>
      <c r="CM8" s="713"/>
      <c r="CN8" s="705"/>
      <c r="CO8" s="705"/>
      <c r="CP8" s="705"/>
      <c r="CQ8" s="714"/>
      <c r="CR8" s="713"/>
      <c r="CS8" s="705"/>
      <c r="CT8" s="705"/>
      <c r="CU8" s="705"/>
      <c r="CV8" s="714"/>
      <c r="CW8" s="713"/>
      <c r="CX8" s="705"/>
      <c r="CY8" s="705"/>
      <c r="CZ8" s="705"/>
      <c r="DA8" s="714"/>
      <c r="DB8" s="713"/>
      <c r="DC8" s="705"/>
      <c r="DD8" s="705"/>
      <c r="DE8" s="705"/>
      <c r="DF8" s="714"/>
      <c r="DG8" s="713"/>
      <c r="DH8" s="705"/>
      <c r="DI8" s="705"/>
      <c r="DJ8" s="705"/>
      <c r="DK8" s="714"/>
      <c r="DL8" s="713"/>
      <c r="DM8" s="705"/>
      <c r="DN8" s="705"/>
      <c r="DO8" s="705"/>
      <c r="DP8" s="714"/>
      <c r="DQ8" s="713"/>
      <c r="DR8" s="705"/>
      <c r="DS8" s="705"/>
      <c r="DT8" s="705"/>
      <c r="DU8" s="714"/>
      <c r="DV8" s="698"/>
      <c r="DW8" s="699"/>
      <c r="DX8" s="699"/>
      <c r="DY8" s="699"/>
      <c r="DZ8" s="715"/>
      <c r="EA8" s="67"/>
    </row>
    <row r="9" spans="1:131" s="47" customFormat="1" ht="26.25" customHeight="1" x14ac:dyDescent="0.2">
      <c r="A9" s="52">
        <v>3</v>
      </c>
      <c r="B9" s="698"/>
      <c r="C9" s="699"/>
      <c r="D9" s="699"/>
      <c r="E9" s="699"/>
      <c r="F9" s="699"/>
      <c r="G9" s="699"/>
      <c r="H9" s="699"/>
      <c r="I9" s="699"/>
      <c r="J9" s="699"/>
      <c r="K9" s="699"/>
      <c r="L9" s="699"/>
      <c r="M9" s="699"/>
      <c r="N9" s="699"/>
      <c r="O9" s="699"/>
      <c r="P9" s="700"/>
      <c r="Q9" s="701"/>
      <c r="R9" s="702"/>
      <c r="S9" s="702"/>
      <c r="T9" s="702"/>
      <c r="U9" s="702"/>
      <c r="V9" s="702"/>
      <c r="W9" s="702"/>
      <c r="X9" s="702"/>
      <c r="Y9" s="702"/>
      <c r="Z9" s="702"/>
      <c r="AA9" s="702"/>
      <c r="AB9" s="702"/>
      <c r="AC9" s="702"/>
      <c r="AD9" s="702"/>
      <c r="AE9" s="703"/>
      <c r="AF9" s="704"/>
      <c r="AG9" s="705"/>
      <c r="AH9" s="705"/>
      <c r="AI9" s="705"/>
      <c r="AJ9" s="706"/>
      <c r="AK9" s="707"/>
      <c r="AL9" s="702"/>
      <c r="AM9" s="702"/>
      <c r="AN9" s="702"/>
      <c r="AO9" s="702"/>
      <c r="AP9" s="702"/>
      <c r="AQ9" s="702"/>
      <c r="AR9" s="702"/>
      <c r="AS9" s="702"/>
      <c r="AT9" s="702"/>
      <c r="AU9" s="708"/>
      <c r="AV9" s="708"/>
      <c r="AW9" s="708"/>
      <c r="AX9" s="708"/>
      <c r="AY9" s="709"/>
      <c r="AZ9" s="56"/>
      <c r="BA9" s="56"/>
      <c r="BB9" s="56"/>
      <c r="BC9" s="56"/>
      <c r="BD9" s="56"/>
      <c r="BE9" s="67"/>
      <c r="BF9" s="67"/>
      <c r="BG9" s="67"/>
      <c r="BH9" s="67"/>
      <c r="BI9" s="67"/>
      <c r="BJ9" s="67"/>
      <c r="BK9" s="67"/>
      <c r="BL9" s="67"/>
      <c r="BM9" s="67"/>
      <c r="BN9" s="67"/>
      <c r="BO9" s="67"/>
      <c r="BP9" s="67"/>
      <c r="BQ9" s="52">
        <v>3</v>
      </c>
      <c r="BR9" s="72"/>
      <c r="BS9" s="698"/>
      <c r="BT9" s="699"/>
      <c r="BU9" s="699"/>
      <c r="BV9" s="699"/>
      <c r="BW9" s="699"/>
      <c r="BX9" s="699"/>
      <c r="BY9" s="699"/>
      <c r="BZ9" s="699"/>
      <c r="CA9" s="699"/>
      <c r="CB9" s="699"/>
      <c r="CC9" s="699"/>
      <c r="CD9" s="699"/>
      <c r="CE9" s="699"/>
      <c r="CF9" s="699"/>
      <c r="CG9" s="700"/>
      <c r="CH9" s="713"/>
      <c r="CI9" s="705"/>
      <c r="CJ9" s="705"/>
      <c r="CK9" s="705"/>
      <c r="CL9" s="714"/>
      <c r="CM9" s="713"/>
      <c r="CN9" s="705"/>
      <c r="CO9" s="705"/>
      <c r="CP9" s="705"/>
      <c r="CQ9" s="714"/>
      <c r="CR9" s="713"/>
      <c r="CS9" s="705"/>
      <c r="CT9" s="705"/>
      <c r="CU9" s="705"/>
      <c r="CV9" s="714"/>
      <c r="CW9" s="713"/>
      <c r="CX9" s="705"/>
      <c r="CY9" s="705"/>
      <c r="CZ9" s="705"/>
      <c r="DA9" s="714"/>
      <c r="DB9" s="713"/>
      <c r="DC9" s="705"/>
      <c r="DD9" s="705"/>
      <c r="DE9" s="705"/>
      <c r="DF9" s="714"/>
      <c r="DG9" s="713"/>
      <c r="DH9" s="705"/>
      <c r="DI9" s="705"/>
      <c r="DJ9" s="705"/>
      <c r="DK9" s="714"/>
      <c r="DL9" s="713"/>
      <c r="DM9" s="705"/>
      <c r="DN9" s="705"/>
      <c r="DO9" s="705"/>
      <c r="DP9" s="714"/>
      <c r="DQ9" s="713"/>
      <c r="DR9" s="705"/>
      <c r="DS9" s="705"/>
      <c r="DT9" s="705"/>
      <c r="DU9" s="714"/>
      <c r="DV9" s="698"/>
      <c r="DW9" s="699"/>
      <c r="DX9" s="699"/>
      <c r="DY9" s="699"/>
      <c r="DZ9" s="715"/>
      <c r="EA9" s="67"/>
    </row>
    <row r="10" spans="1:131" s="47" customFormat="1" ht="26.25" customHeight="1" x14ac:dyDescent="0.2">
      <c r="A10" s="52">
        <v>4</v>
      </c>
      <c r="B10" s="698"/>
      <c r="C10" s="699"/>
      <c r="D10" s="699"/>
      <c r="E10" s="699"/>
      <c r="F10" s="699"/>
      <c r="G10" s="699"/>
      <c r="H10" s="699"/>
      <c r="I10" s="699"/>
      <c r="J10" s="699"/>
      <c r="K10" s="699"/>
      <c r="L10" s="699"/>
      <c r="M10" s="699"/>
      <c r="N10" s="699"/>
      <c r="O10" s="699"/>
      <c r="P10" s="700"/>
      <c r="Q10" s="701"/>
      <c r="R10" s="702"/>
      <c r="S10" s="702"/>
      <c r="T10" s="702"/>
      <c r="U10" s="702"/>
      <c r="V10" s="702"/>
      <c r="W10" s="702"/>
      <c r="X10" s="702"/>
      <c r="Y10" s="702"/>
      <c r="Z10" s="702"/>
      <c r="AA10" s="702"/>
      <c r="AB10" s="702"/>
      <c r="AC10" s="702"/>
      <c r="AD10" s="702"/>
      <c r="AE10" s="703"/>
      <c r="AF10" s="704"/>
      <c r="AG10" s="705"/>
      <c r="AH10" s="705"/>
      <c r="AI10" s="705"/>
      <c r="AJ10" s="706"/>
      <c r="AK10" s="707"/>
      <c r="AL10" s="702"/>
      <c r="AM10" s="702"/>
      <c r="AN10" s="702"/>
      <c r="AO10" s="702"/>
      <c r="AP10" s="702"/>
      <c r="AQ10" s="702"/>
      <c r="AR10" s="702"/>
      <c r="AS10" s="702"/>
      <c r="AT10" s="702"/>
      <c r="AU10" s="708"/>
      <c r="AV10" s="708"/>
      <c r="AW10" s="708"/>
      <c r="AX10" s="708"/>
      <c r="AY10" s="709"/>
      <c r="AZ10" s="56"/>
      <c r="BA10" s="56"/>
      <c r="BB10" s="56"/>
      <c r="BC10" s="56"/>
      <c r="BD10" s="56"/>
      <c r="BE10" s="67"/>
      <c r="BF10" s="67"/>
      <c r="BG10" s="67"/>
      <c r="BH10" s="67"/>
      <c r="BI10" s="67"/>
      <c r="BJ10" s="67"/>
      <c r="BK10" s="67"/>
      <c r="BL10" s="67"/>
      <c r="BM10" s="67"/>
      <c r="BN10" s="67"/>
      <c r="BO10" s="67"/>
      <c r="BP10" s="67"/>
      <c r="BQ10" s="52">
        <v>4</v>
      </c>
      <c r="BR10" s="72"/>
      <c r="BS10" s="698"/>
      <c r="BT10" s="699"/>
      <c r="BU10" s="699"/>
      <c r="BV10" s="699"/>
      <c r="BW10" s="699"/>
      <c r="BX10" s="699"/>
      <c r="BY10" s="699"/>
      <c r="BZ10" s="699"/>
      <c r="CA10" s="699"/>
      <c r="CB10" s="699"/>
      <c r="CC10" s="699"/>
      <c r="CD10" s="699"/>
      <c r="CE10" s="699"/>
      <c r="CF10" s="699"/>
      <c r="CG10" s="700"/>
      <c r="CH10" s="713"/>
      <c r="CI10" s="705"/>
      <c r="CJ10" s="705"/>
      <c r="CK10" s="705"/>
      <c r="CL10" s="714"/>
      <c r="CM10" s="713"/>
      <c r="CN10" s="705"/>
      <c r="CO10" s="705"/>
      <c r="CP10" s="705"/>
      <c r="CQ10" s="714"/>
      <c r="CR10" s="713"/>
      <c r="CS10" s="705"/>
      <c r="CT10" s="705"/>
      <c r="CU10" s="705"/>
      <c r="CV10" s="714"/>
      <c r="CW10" s="713"/>
      <c r="CX10" s="705"/>
      <c r="CY10" s="705"/>
      <c r="CZ10" s="705"/>
      <c r="DA10" s="714"/>
      <c r="DB10" s="713"/>
      <c r="DC10" s="705"/>
      <c r="DD10" s="705"/>
      <c r="DE10" s="705"/>
      <c r="DF10" s="714"/>
      <c r="DG10" s="713"/>
      <c r="DH10" s="705"/>
      <c r="DI10" s="705"/>
      <c r="DJ10" s="705"/>
      <c r="DK10" s="714"/>
      <c r="DL10" s="713"/>
      <c r="DM10" s="705"/>
      <c r="DN10" s="705"/>
      <c r="DO10" s="705"/>
      <c r="DP10" s="714"/>
      <c r="DQ10" s="713"/>
      <c r="DR10" s="705"/>
      <c r="DS10" s="705"/>
      <c r="DT10" s="705"/>
      <c r="DU10" s="714"/>
      <c r="DV10" s="698"/>
      <c r="DW10" s="699"/>
      <c r="DX10" s="699"/>
      <c r="DY10" s="699"/>
      <c r="DZ10" s="715"/>
      <c r="EA10" s="67"/>
    </row>
    <row r="11" spans="1:131" s="47" customFormat="1" ht="26.25" customHeight="1" x14ac:dyDescent="0.2">
      <c r="A11" s="52">
        <v>5</v>
      </c>
      <c r="B11" s="698"/>
      <c r="C11" s="699"/>
      <c r="D11" s="699"/>
      <c r="E11" s="699"/>
      <c r="F11" s="699"/>
      <c r="G11" s="699"/>
      <c r="H11" s="699"/>
      <c r="I11" s="699"/>
      <c r="J11" s="699"/>
      <c r="K11" s="699"/>
      <c r="L11" s="699"/>
      <c r="M11" s="699"/>
      <c r="N11" s="699"/>
      <c r="O11" s="699"/>
      <c r="P11" s="700"/>
      <c r="Q11" s="701"/>
      <c r="R11" s="702"/>
      <c r="S11" s="702"/>
      <c r="T11" s="702"/>
      <c r="U11" s="702"/>
      <c r="V11" s="702"/>
      <c r="W11" s="702"/>
      <c r="X11" s="702"/>
      <c r="Y11" s="702"/>
      <c r="Z11" s="702"/>
      <c r="AA11" s="702"/>
      <c r="AB11" s="702"/>
      <c r="AC11" s="702"/>
      <c r="AD11" s="702"/>
      <c r="AE11" s="703"/>
      <c r="AF11" s="704"/>
      <c r="AG11" s="705"/>
      <c r="AH11" s="705"/>
      <c r="AI11" s="705"/>
      <c r="AJ11" s="706"/>
      <c r="AK11" s="707"/>
      <c r="AL11" s="702"/>
      <c r="AM11" s="702"/>
      <c r="AN11" s="702"/>
      <c r="AO11" s="702"/>
      <c r="AP11" s="702"/>
      <c r="AQ11" s="702"/>
      <c r="AR11" s="702"/>
      <c r="AS11" s="702"/>
      <c r="AT11" s="702"/>
      <c r="AU11" s="708"/>
      <c r="AV11" s="708"/>
      <c r="AW11" s="708"/>
      <c r="AX11" s="708"/>
      <c r="AY11" s="709"/>
      <c r="AZ11" s="56"/>
      <c r="BA11" s="56"/>
      <c r="BB11" s="56"/>
      <c r="BC11" s="56"/>
      <c r="BD11" s="56"/>
      <c r="BE11" s="67"/>
      <c r="BF11" s="67"/>
      <c r="BG11" s="67"/>
      <c r="BH11" s="67"/>
      <c r="BI11" s="67"/>
      <c r="BJ11" s="67"/>
      <c r="BK11" s="67"/>
      <c r="BL11" s="67"/>
      <c r="BM11" s="67"/>
      <c r="BN11" s="67"/>
      <c r="BO11" s="67"/>
      <c r="BP11" s="67"/>
      <c r="BQ11" s="52">
        <v>5</v>
      </c>
      <c r="BR11" s="72"/>
      <c r="BS11" s="698"/>
      <c r="BT11" s="699"/>
      <c r="BU11" s="699"/>
      <c r="BV11" s="699"/>
      <c r="BW11" s="699"/>
      <c r="BX11" s="699"/>
      <c r="BY11" s="699"/>
      <c r="BZ11" s="699"/>
      <c r="CA11" s="699"/>
      <c r="CB11" s="699"/>
      <c r="CC11" s="699"/>
      <c r="CD11" s="699"/>
      <c r="CE11" s="699"/>
      <c r="CF11" s="699"/>
      <c r="CG11" s="700"/>
      <c r="CH11" s="713"/>
      <c r="CI11" s="705"/>
      <c r="CJ11" s="705"/>
      <c r="CK11" s="705"/>
      <c r="CL11" s="714"/>
      <c r="CM11" s="713"/>
      <c r="CN11" s="705"/>
      <c r="CO11" s="705"/>
      <c r="CP11" s="705"/>
      <c r="CQ11" s="714"/>
      <c r="CR11" s="713"/>
      <c r="CS11" s="705"/>
      <c r="CT11" s="705"/>
      <c r="CU11" s="705"/>
      <c r="CV11" s="714"/>
      <c r="CW11" s="713"/>
      <c r="CX11" s="705"/>
      <c r="CY11" s="705"/>
      <c r="CZ11" s="705"/>
      <c r="DA11" s="714"/>
      <c r="DB11" s="713"/>
      <c r="DC11" s="705"/>
      <c r="DD11" s="705"/>
      <c r="DE11" s="705"/>
      <c r="DF11" s="714"/>
      <c r="DG11" s="713"/>
      <c r="DH11" s="705"/>
      <c r="DI11" s="705"/>
      <c r="DJ11" s="705"/>
      <c r="DK11" s="714"/>
      <c r="DL11" s="713"/>
      <c r="DM11" s="705"/>
      <c r="DN11" s="705"/>
      <c r="DO11" s="705"/>
      <c r="DP11" s="714"/>
      <c r="DQ11" s="713"/>
      <c r="DR11" s="705"/>
      <c r="DS11" s="705"/>
      <c r="DT11" s="705"/>
      <c r="DU11" s="714"/>
      <c r="DV11" s="698"/>
      <c r="DW11" s="699"/>
      <c r="DX11" s="699"/>
      <c r="DY11" s="699"/>
      <c r="DZ11" s="715"/>
      <c r="EA11" s="67"/>
    </row>
    <row r="12" spans="1:131" s="47" customFormat="1" ht="26.25" customHeight="1" x14ac:dyDescent="0.2">
      <c r="A12" s="52">
        <v>6</v>
      </c>
      <c r="B12" s="698"/>
      <c r="C12" s="699"/>
      <c r="D12" s="699"/>
      <c r="E12" s="699"/>
      <c r="F12" s="699"/>
      <c r="G12" s="699"/>
      <c r="H12" s="699"/>
      <c r="I12" s="699"/>
      <c r="J12" s="699"/>
      <c r="K12" s="699"/>
      <c r="L12" s="699"/>
      <c r="M12" s="699"/>
      <c r="N12" s="699"/>
      <c r="O12" s="699"/>
      <c r="P12" s="700"/>
      <c r="Q12" s="701"/>
      <c r="R12" s="702"/>
      <c r="S12" s="702"/>
      <c r="T12" s="702"/>
      <c r="U12" s="702"/>
      <c r="V12" s="702"/>
      <c r="W12" s="702"/>
      <c r="X12" s="702"/>
      <c r="Y12" s="702"/>
      <c r="Z12" s="702"/>
      <c r="AA12" s="702"/>
      <c r="AB12" s="702"/>
      <c r="AC12" s="702"/>
      <c r="AD12" s="702"/>
      <c r="AE12" s="703"/>
      <c r="AF12" s="704"/>
      <c r="AG12" s="705"/>
      <c r="AH12" s="705"/>
      <c r="AI12" s="705"/>
      <c r="AJ12" s="706"/>
      <c r="AK12" s="707"/>
      <c r="AL12" s="702"/>
      <c r="AM12" s="702"/>
      <c r="AN12" s="702"/>
      <c r="AO12" s="702"/>
      <c r="AP12" s="702"/>
      <c r="AQ12" s="702"/>
      <c r="AR12" s="702"/>
      <c r="AS12" s="702"/>
      <c r="AT12" s="702"/>
      <c r="AU12" s="708"/>
      <c r="AV12" s="708"/>
      <c r="AW12" s="708"/>
      <c r="AX12" s="708"/>
      <c r="AY12" s="709"/>
      <c r="AZ12" s="56"/>
      <c r="BA12" s="56"/>
      <c r="BB12" s="56"/>
      <c r="BC12" s="56"/>
      <c r="BD12" s="56"/>
      <c r="BE12" s="67"/>
      <c r="BF12" s="67"/>
      <c r="BG12" s="67"/>
      <c r="BH12" s="67"/>
      <c r="BI12" s="67"/>
      <c r="BJ12" s="67"/>
      <c r="BK12" s="67"/>
      <c r="BL12" s="67"/>
      <c r="BM12" s="67"/>
      <c r="BN12" s="67"/>
      <c r="BO12" s="67"/>
      <c r="BP12" s="67"/>
      <c r="BQ12" s="52">
        <v>6</v>
      </c>
      <c r="BR12" s="72"/>
      <c r="BS12" s="698"/>
      <c r="BT12" s="699"/>
      <c r="BU12" s="699"/>
      <c r="BV12" s="699"/>
      <c r="BW12" s="699"/>
      <c r="BX12" s="699"/>
      <c r="BY12" s="699"/>
      <c r="BZ12" s="699"/>
      <c r="CA12" s="699"/>
      <c r="CB12" s="699"/>
      <c r="CC12" s="699"/>
      <c r="CD12" s="699"/>
      <c r="CE12" s="699"/>
      <c r="CF12" s="699"/>
      <c r="CG12" s="700"/>
      <c r="CH12" s="713"/>
      <c r="CI12" s="705"/>
      <c r="CJ12" s="705"/>
      <c r="CK12" s="705"/>
      <c r="CL12" s="714"/>
      <c r="CM12" s="713"/>
      <c r="CN12" s="705"/>
      <c r="CO12" s="705"/>
      <c r="CP12" s="705"/>
      <c r="CQ12" s="714"/>
      <c r="CR12" s="713"/>
      <c r="CS12" s="705"/>
      <c r="CT12" s="705"/>
      <c r="CU12" s="705"/>
      <c r="CV12" s="714"/>
      <c r="CW12" s="713"/>
      <c r="CX12" s="705"/>
      <c r="CY12" s="705"/>
      <c r="CZ12" s="705"/>
      <c r="DA12" s="714"/>
      <c r="DB12" s="713"/>
      <c r="DC12" s="705"/>
      <c r="DD12" s="705"/>
      <c r="DE12" s="705"/>
      <c r="DF12" s="714"/>
      <c r="DG12" s="713"/>
      <c r="DH12" s="705"/>
      <c r="DI12" s="705"/>
      <c r="DJ12" s="705"/>
      <c r="DK12" s="714"/>
      <c r="DL12" s="713"/>
      <c r="DM12" s="705"/>
      <c r="DN12" s="705"/>
      <c r="DO12" s="705"/>
      <c r="DP12" s="714"/>
      <c r="DQ12" s="713"/>
      <c r="DR12" s="705"/>
      <c r="DS12" s="705"/>
      <c r="DT12" s="705"/>
      <c r="DU12" s="714"/>
      <c r="DV12" s="698"/>
      <c r="DW12" s="699"/>
      <c r="DX12" s="699"/>
      <c r="DY12" s="699"/>
      <c r="DZ12" s="715"/>
      <c r="EA12" s="67"/>
    </row>
    <row r="13" spans="1:131" s="47" customFormat="1" ht="26.25" customHeight="1" x14ac:dyDescent="0.2">
      <c r="A13" s="52">
        <v>7</v>
      </c>
      <c r="B13" s="698"/>
      <c r="C13" s="699"/>
      <c r="D13" s="699"/>
      <c r="E13" s="699"/>
      <c r="F13" s="699"/>
      <c r="G13" s="699"/>
      <c r="H13" s="699"/>
      <c r="I13" s="699"/>
      <c r="J13" s="699"/>
      <c r="K13" s="699"/>
      <c r="L13" s="699"/>
      <c r="M13" s="699"/>
      <c r="N13" s="699"/>
      <c r="O13" s="699"/>
      <c r="P13" s="700"/>
      <c r="Q13" s="701"/>
      <c r="R13" s="702"/>
      <c r="S13" s="702"/>
      <c r="T13" s="702"/>
      <c r="U13" s="702"/>
      <c r="V13" s="702"/>
      <c r="W13" s="702"/>
      <c r="X13" s="702"/>
      <c r="Y13" s="702"/>
      <c r="Z13" s="702"/>
      <c r="AA13" s="702"/>
      <c r="AB13" s="702"/>
      <c r="AC13" s="702"/>
      <c r="AD13" s="702"/>
      <c r="AE13" s="703"/>
      <c r="AF13" s="704"/>
      <c r="AG13" s="705"/>
      <c r="AH13" s="705"/>
      <c r="AI13" s="705"/>
      <c r="AJ13" s="706"/>
      <c r="AK13" s="707"/>
      <c r="AL13" s="702"/>
      <c r="AM13" s="702"/>
      <c r="AN13" s="702"/>
      <c r="AO13" s="702"/>
      <c r="AP13" s="702"/>
      <c r="AQ13" s="702"/>
      <c r="AR13" s="702"/>
      <c r="AS13" s="702"/>
      <c r="AT13" s="702"/>
      <c r="AU13" s="708"/>
      <c r="AV13" s="708"/>
      <c r="AW13" s="708"/>
      <c r="AX13" s="708"/>
      <c r="AY13" s="709"/>
      <c r="AZ13" s="56"/>
      <c r="BA13" s="56"/>
      <c r="BB13" s="56"/>
      <c r="BC13" s="56"/>
      <c r="BD13" s="56"/>
      <c r="BE13" s="67"/>
      <c r="BF13" s="67"/>
      <c r="BG13" s="67"/>
      <c r="BH13" s="67"/>
      <c r="BI13" s="67"/>
      <c r="BJ13" s="67"/>
      <c r="BK13" s="67"/>
      <c r="BL13" s="67"/>
      <c r="BM13" s="67"/>
      <c r="BN13" s="67"/>
      <c r="BO13" s="67"/>
      <c r="BP13" s="67"/>
      <c r="BQ13" s="52">
        <v>7</v>
      </c>
      <c r="BR13" s="72"/>
      <c r="BS13" s="698"/>
      <c r="BT13" s="699"/>
      <c r="BU13" s="699"/>
      <c r="BV13" s="699"/>
      <c r="BW13" s="699"/>
      <c r="BX13" s="699"/>
      <c r="BY13" s="699"/>
      <c r="BZ13" s="699"/>
      <c r="CA13" s="699"/>
      <c r="CB13" s="699"/>
      <c r="CC13" s="699"/>
      <c r="CD13" s="699"/>
      <c r="CE13" s="699"/>
      <c r="CF13" s="699"/>
      <c r="CG13" s="700"/>
      <c r="CH13" s="713"/>
      <c r="CI13" s="705"/>
      <c r="CJ13" s="705"/>
      <c r="CK13" s="705"/>
      <c r="CL13" s="714"/>
      <c r="CM13" s="713"/>
      <c r="CN13" s="705"/>
      <c r="CO13" s="705"/>
      <c r="CP13" s="705"/>
      <c r="CQ13" s="714"/>
      <c r="CR13" s="713"/>
      <c r="CS13" s="705"/>
      <c r="CT13" s="705"/>
      <c r="CU13" s="705"/>
      <c r="CV13" s="714"/>
      <c r="CW13" s="713"/>
      <c r="CX13" s="705"/>
      <c r="CY13" s="705"/>
      <c r="CZ13" s="705"/>
      <c r="DA13" s="714"/>
      <c r="DB13" s="713"/>
      <c r="DC13" s="705"/>
      <c r="DD13" s="705"/>
      <c r="DE13" s="705"/>
      <c r="DF13" s="714"/>
      <c r="DG13" s="713"/>
      <c r="DH13" s="705"/>
      <c r="DI13" s="705"/>
      <c r="DJ13" s="705"/>
      <c r="DK13" s="714"/>
      <c r="DL13" s="713"/>
      <c r="DM13" s="705"/>
      <c r="DN13" s="705"/>
      <c r="DO13" s="705"/>
      <c r="DP13" s="714"/>
      <c r="DQ13" s="713"/>
      <c r="DR13" s="705"/>
      <c r="DS13" s="705"/>
      <c r="DT13" s="705"/>
      <c r="DU13" s="714"/>
      <c r="DV13" s="698"/>
      <c r="DW13" s="699"/>
      <c r="DX13" s="699"/>
      <c r="DY13" s="699"/>
      <c r="DZ13" s="715"/>
      <c r="EA13" s="67"/>
    </row>
    <row r="14" spans="1:131" s="47" customFormat="1" ht="26.25" customHeight="1" x14ac:dyDescent="0.2">
      <c r="A14" s="52">
        <v>8</v>
      </c>
      <c r="B14" s="698"/>
      <c r="C14" s="699"/>
      <c r="D14" s="699"/>
      <c r="E14" s="699"/>
      <c r="F14" s="699"/>
      <c r="G14" s="699"/>
      <c r="H14" s="699"/>
      <c r="I14" s="699"/>
      <c r="J14" s="699"/>
      <c r="K14" s="699"/>
      <c r="L14" s="699"/>
      <c r="M14" s="699"/>
      <c r="N14" s="699"/>
      <c r="O14" s="699"/>
      <c r="P14" s="700"/>
      <c r="Q14" s="701"/>
      <c r="R14" s="702"/>
      <c r="S14" s="702"/>
      <c r="T14" s="702"/>
      <c r="U14" s="702"/>
      <c r="V14" s="702"/>
      <c r="W14" s="702"/>
      <c r="X14" s="702"/>
      <c r="Y14" s="702"/>
      <c r="Z14" s="702"/>
      <c r="AA14" s="702"/>
      <c r="AB14" s="702"/>
      <c r="AC14" s="702"/>
      <c r="AD14" s="702"/>
      <c r="AE14" s="703"/>
      <c r="AF14" s="704"/>
      <c r="AG14" s="705"/>
      <c r="AH14" s="705"/>
      <c r="AI14" s="705"/>
      <c r="AJ14" s="706"/>
      <c r="AK14" s="707"/>
      <c r="AL14" s="702"/>
      <c r="AM14" s="702"/>
      <c r="AN14" s="702"/>
      <c r="AO14" s="702"/>
      <c r="AP14" s="702"/>
      <c r="AQ14" s="702"/>
      <c r="AR14" s="702"/>
      <c r="AS14" s="702"/>
      <c r="AT14" s="702"/>
      <c r="AU14" s="708"/>
      <c r="AV14" s="708"/>
      <c r="AW14" s="708"/>
      <c r="AX14" s="708"/>
      <c r="AY14" s="709"/>
      <c r="AZ14" s="56"/>
      <c r="BA14" s="56"/>
      <c r="BB14" s="56"/>
      <c r="BC14" s="56"/>
      <c r="BD14" s="56"/>
      <c r="BE14" s="67"/>
      <c r="BF14" s="67"/>
      <c r="BG14" s="67"/>
      <c r="BH14" s="67"/>
      <c r="BI14" s="67"/>
      <c r="BJ14" s="67"/>
      <c r="BK14" s="67"/>
      <c r="BL14" s="67"/>
      <c r="BM14" s="67"/>
      <c r="BN14" s="67"/>
      <c r="BO14" s="67"/>
      <c r="BP14" s="67"/>
      <c r="BQ14" s="52">
        <v>8</v>
      </c>
      <c r="BR14" s="72"/>
      <c r="BS14" s="698"/>
      <c r="BT14" s="699"/>
      <c r="BU14" s="699"/>
      <c r="BV14" s="699"/>
      <c r="BW14" s="699"/>
      <c r="BX14" s="699"/>
      <c r="BY14" s="699"/>
      <c r="BZ14" s="699"/>
      <c r="CA14" s="699"/>
      <c r="CB14" s="699"/>
      <c r="CC14" s="699"/>
      <c r="CD14" s="699"/>
      <c r="CE14" s="699"/>
      <c r="CF14" s="699"/>
      <c r="CG14" s="700"/>
      <c r="CH14" s="713"/>
      <c r="CI14" s="705"/>
      <c r="CJ14" s="705"/>
      <c r="CK14" s="705"/>
      <c r="CL14" s="714"/>
      <c r="CM14" s="713"/>
      <c r="CN14" s="705"/>
      <c r="CO14" s="705"/>
      <c r="CP14" s="705"/>
      <c r="CQ14" s="714"/>
      <c r="CR14" s="713"/>
      <c r="CS14" s="705"/>
      <c r="CT14" s="705"/>
      <c r="CU14" s="705"/>
      <c r="CV14" s="714"/>
      <c r="CW14" s="713"/>
      <c r="CX14" s="705"/>
      <c r="CY14" s="705"/>
      <c r="CZ14" s="705"/>
      <c r="DA14" s="714"/>
      <c r="DB14" s="713"/>
      <c r="DC14" s="705"/>
      <c r="DD14" s="705"/>
      <c r="DE14" s="705"/>
      <c r="DF14" s="714"/>
      <c r="DG14" s="713"/>
      <c r="DH14" s="705"/>
      <c r="DI14" s="705"/>
      <c r="DJ14" s="705"/>
      <c r="DK14" s="714"/>
      <c r="DL14" s="713"/>
      <c r="DM14" s="705"/>
      <c r="DN14" s="705"/>
      <c r="DO14" s="705"/>
      <c r="DP14" s="714"/>
      <c r="DQ14" s="713"/>
      <c r="DR14" s="705"/>
      <c r="DS14" s="705"/>
      <c r="DT14" s="705"/>
      <c r="DU14" s="714"/>
      <c r="DV14" s="698"/>
      <c r="DW14" s="699"/>
      <c r="DX14" s="699"/>
      <c r="DY14" s="699"/>
      <c r="DZ14" s="715"/>
      <c r="EA14" s="67"/>
    </row>
    <row r="15" spans="1:131" s="47" customFormat="1" ht="26.25" customHeight="1" x14ac:dyDescent="0.2">
      <c r="A15" s="52">
        <v>9</v>
      </c>
      <c r="B15" s="698"/>
      <c r="C15" s="699"/>
      <c r="D15" s="699"/>
      <c r="E15" s="699"/>
      <c r="F15" s="699"/>
      <c r="G15" s="699"/>
      <c r="H15" s="699"/>
      <c r="I15" s="699"/>
      <c r="J15" s="699"/>
      <c r="K15" s="699"/>
      <c r="L15" s="699"/>
      <c r="M15" s="699"/>
      <c r="N15" s="699"/>
      <c r="O15" s="699"/>
      <c r="P15" s="700"/>
      <c r="Q15" s="701"/>
      <c r="R15" s="702"/>
      <c r="S15" s="702"/>
      <c r="T15" s="702"/>
      <c r="U15" s="702"/>
      <c r="V15" s="702"/>
      <c r="W15" s="702"/>
      <c r="X15" s="702"/>
      <c r="Y15" s="702"/>
      <c r="Z15" s="702"/>
      <c r="AA15" s="702"/>
      <c r="AB15" s="702"/>
      <c r="AC15" s="702"/>
      <c r="AD15" s="702"/>
      <c r="AE15" s="703"/>
      <c r="AF15" s="704"/>
      <c r="AG15" s="705"/>
      <c r="AH15" s="705"/>
      <c r="AI15" s="705"/>
      <c r="AJ15" s="706"/>
      <c r="AK15" s="707"/>
      <c r="AL15" s="702"/>
      <c r="AM15" s="702"/>
      <c r="AN15" s="702"/>
      <c r="AO15" s="702"/>
      <c r="AP15" s="702"/>
      <c r="AQ15" s="702"/>
      <c r="AR15" s="702"/>
      <c r="AS15" s="702"/>
      <c r="AT15" s="702"/>
      <c r="AU15" s="708"/>
      <c r="AV15" s="708"/>
      <c r="AW15" s="708"/>
      <c r="AX15" s="708"/>
      <c r="AY15" s="709"/>
      <c r="AZ15" s="56"/>
      <c r="BA15" s="56"/>
      <c r="BB15" s="56"/>
      <c r="BC15" s="56"/>
      <c r="BD15" s="56"/>
      <c r="BE15" s="67"/>
      <c r="BF15" s="67"/>
      <c r="BG15" s="67"/>
      <c r="BH15" s="67"/>
      <c r="BI15" s="67"/>
      <c r="BJ15" s="67"/>
      <c r="BK15" s="67"/>
      <c r="BL15" s="67"/>
      <c r="BM15" s="67"/>
      <c r="BN15" s="67"/>
      <c r="BO15" s="67"/>
      <c r="BP15" s="67"/>
      <c r="BQ15" s="52">
        <v>9</v>
      </c>
      <c r="BR15" s="72"/>
      <c r="BS15" s="698"/>
      <c r="BT15" s="699"/>
      <c r="BU15" s="699"/>
      <c r="BV15" s="699"/>
      <c r="BW15" s="699"/>
      <c r="BX15" s="699"/>
      <c r="BY15" s="699"/>
      <c r="BZ15" s="699"/>
      <c r="CA15" s="699"/>
      <c r="CB15" s="699"/>
      <c r="CC15" s="699"/>
      <c r="CD15" s="699"/>
      <c r="CE15" s="699"/>
      <c r="CF15" s="699"/>
      <c r="CG15" s="700"/>
      <c r="CH15" s="713"/>
      <c r="CI15" s="705"/>
      <c r="CJ15" s="705"/>
      <c r="CK15" s="705"/>
      <c r="CL15" s="714"/>
      <c r="CM15" s="713"/>
      <c r="CN15" s="705"/>
      <c r="CO15" s="705"/>
      <c r="CP15" s="705"/>
      <c r="CQ15" s="714"/>
      <c r="CR15" s="713"/>
      <c r="CS15" s="705"/>
      <c r="CT15" s="705"/>
      <c r="CU15" s="705"/>
      <c r="CV15" s="714"/>
      <c r="CW15" s="713"/>
      <c r="CX15" s="705"/>
      <c r="CY15" s="705"/>
      <c r="CZ15" s="705"/>
      <c r="DA15" s="714"/>
      <c r="DB15" s="713"/>
      <c r="DC15" s="705"/>
      <c r="DD15" s="705"/>
      <c r="DE15" s="705"/>
      <c r="DF15" s="714"/>
      <c r="DG15" s="713"/>
      <c r="DH15" s="705"/>
      <c r="DI15" s="705"/>
      <c r="DJ15" s="705"/>
      <c r="DK15" s="714"/>
      <c r="DL15" s="713"/>
      <c r="DM15" s="705"/>
      <c r="DN15" s="705"/>
      <c r="DO15" s="705"/>
      <c r="DP15" s="714"/>
      <c r="DQ15" s="713"/>
      <c r="DR15" s="705"/>
      <c r="DS15" s="705"/>
      <c r="DT15" s="705"/>
      <c r="DU15" s="714"/>
      <c r="DV15" s="698"/>
      <c r="DW15" s="699"/>
      <c r="DX15" s="699"/>
      <c r="DY15" s="699"/>
      <c r="DZ15" s="715"/>
      <c r="EA15" s="67"/>
    </row>
    <row r="16" spans="1:131" s="47" customFormat="1" ht="26.25" customHeight="1" x14ac:dyDescent="0.2">
      <c r="A16" s="52">
        <v>10</v>
      </c>
      <c r="B16" s="698"/>
      <c r="C16" s="699"/>
      <c r="D16" s="699"/>
      <c r="E16" s="699"/>
      <c r="F16" s="699"/>
      <c r="G16" s="699"/>
      <c r="H16" s="699"/>
      <c r="I16" s="699"/>
      <c r="J16" s="699"/>
      <c r="K16" s="699"/>
      <c r="L16" s="699"/>
      <c r="M16" s="699"/>
      <c r="N16" s="699"/>
      <c r="O16" s="699"/>
      <c r="P16" s="700"/>
      <c r="Q16" s="701"/>
      <c r="R16" s="702"/>
      <c r="S16" s="702"/>
      <c r="T16" s="702"/>
      <c r="U16" s="702"/>
      <c r="V16" s="702"/>
      <c r="W16" s="702"/>
      <c r="X16" s="702"/>
      <c r="Y16" s="702"/>
      <c r="Z16" s="702"/>
      <c r="AA16" s="702"/>
      <c r="AB16" s="702"/>
      <c r="AC16" s="702"/>
      <c r="AD16" s="702"/>
      <c r="AE16" s="703"/>
      <c r="AF16" s="704"/>
      <c r="AG16" s="705"/>
      <c r="AH16" s="705"/>
      <c r="AI16" s="705"/>
      <c r="AJ16" s="706"/>
      <c r="AK16" s="707"/>
      <c r="AL16" s="702"/>
      <c r="AM16" s="702"/>
      <c r="AN16" s="702"/>
      <c r="AO16" s="702"/>
      <c r="AP16" s="702"/>
      <c r="AQ16" s="702"/>
      <c r="AR16" s="702"/>
      <c r="AS16" s="702"/>
      <c r="AT16" s="702"/>
      <c r="AU16" s="708"/>
      <c r="AV16" s="708"/>
      <c r="AW16" s="708"/>
      <c r="AX16" s="708"/>
      <c r="AY16" s="709"/>
      <c r="AZ16" s="56"/>
      <c r="BA16" s="56"/>
      <c r="BB16" s="56"/>
      <c r="BC16" s="56"/>
      <c r="BD16" s="56"/>
      <c r="BE16" s="67"/>
      <c r="BF16" s="67"/>
      <c r="BG16" s="67"/>
      <c r="BH16" s="67"/>
      <c r="BI16" s="67"/>
      <c r="BJ16" s="67"/>
      <c r="BK16" s="67"/>
      <c r="BL16" s="67"/>
      <c r="BM16" s="67"/>
      <c r="BN16" s="67"/>
      <c r="BO16" s="67"/>
      <c r="BP16" s="67"/>
      <c r="BQ16" s="52">
        <v>10</v>
      </c>
      <c r="BR16" s="72"/>
      <c r="BS16" s="698"/>
      <c r="BT16" s="699"/>
      <c r="BU16" s="699"/>
      <c r="BV16" s="699"/>
      <c r="BW16" s="699"/>
      <c r="BX16" s="699"/>
      <c r="BY16" s="699"/>
      <c r="BZ16" s="699"/>
      <c r="CA16" s="699"/>
      <c r="CB16" s="699"/>
      <c r="CC16" s="699"/>
      <c r="CD16" s="699"/>
      <c r="CE16" s="699"/>
      <c r="CF16" s="699"/>
      <c r="CG16" s="700"/>
      <c r="CH16" s="713"/>
      <c r="CI16" s="705"/>
      <c r="CJ16" s="705"/>
      <c r="CK16" s="705"/>
      <c r="CL16" s="714"/>
      <c r="CM16" s="713"/>
      <c r="CN16" s="705"/>
      <c r="CO16" s="705"/>
      <c r="CP16" s="705"/>
      <c r="CQ16" s="714"/>
      <c r="CR16" s="713"/>
      <c r="CS16" s="705"/>
      <c r="CT16" s="705"/>
      <c r="CU16" s="705"/>
      <c r="CV16" s="714"/>
      <c r="CW16" s="713"/>
      <c r="CX16" s="705"/>
      <c r="CY16" s="705"/>
      <c r="CZ16" s="705"/>
      <c r="DA16" s="714"/>
      <c r="DB16" s="713"/>
      <c r="DC16" s="705"/>
      <c r="DD16" s="705"/>
      <c r="DE16" s="705"/>
      <c r="DF16" s="714"/>
      <c r="DG16" s="713"/>
      <c r="DH16" s="705"/>
      <c r="DI16" s="705"/>
      <c r="DJ16" s="705"/>
      <c r="DK16" s="714"/>
      <c r="DL16" s="713"/>
      <c r="DM16" s="705"/>
      <c r="DN16" s="705"/>
      <c r="DO16" s="705"/>
      <c r="DP16" s="714"/>
      <c r="DQ16" s="713"/>
      <c r="DR16" s="705"/>
      <c r="DS16" s="705"/>
      <c r="DT16" s="705"/>
      <c r="DU16" s="714"/>
      <c r="DV16" s="698"/>
      <c r="DW16" s="699"/>
      <c r="DX16" s="699"/>
      <c r="DY16" s="699"/>
      <c r="DZ16" s="715"/>
      <c r="EA16" s="67"/>
    </row>
    <row r="17" spans="1:131" s="47" customFormat="1" ht="26.25" customHeight="1" x14ac:dyDescent="0.2">
      <c r="A17" s="52">
        <v>11</v>
      </c>
      <c r="B17" s="698"/>
      <c r="C17" s="699"/>
      <c r="D17" s="699"/>
      <c r="E17" s="699"/>
      <c r="F17" s="699"/>
      <c r="G17" s="699"/>
      <c r="H17" s="699"/>
      <c r="I17" s="699"/>
      <c r="J17" s="699"/>
      <c r="K17" s="699"/>
      <c r="L17" s="699"/>
      <c r="M17" s="699"/>
      <c r="N17" s="699"/>
      <c r="O17" s="699"/>
      <c r="P17" s="700"/>
      <c r="Q17" s="701"/>
      <c r="R17" s="702"/>
      <c r="S17" s="702"/>
      <c r="T17" s="702"/>
      <c r="U17" s="702"/>
      <c r="V17" s="702"/>
      <c r="W17" s="702"/>
      <c r="X17" s="702"/>
      <c r="Y17" s="702"/>
      <c r="Z17" s="702"/>
      <c r="AA17" s="702"/>
      <c r="AB17" s="702"/>
      <c r="AC17" s="702"/>
      <c r="AD17" s="702"/>
      <c r="AE17" s="703"/>
      <c r="AF17" s="704"/>
      <c r="AG17" s="705"/>
      <c r="AH17" s="705"/>
      <c r="AI17" s="705"/>
      <c r="AJ17" s="706"/>
      <c r="AK17" s="707"/>
      <c r="AL17" s="702"/>
      <c r="AM17" s="702"/>
      <c r="AN17" s="702"/>
      <c r="AO17" s="702"/>
      <c r="AP17" s="702"/>
      <c r="AQ17" s="702"/>
      <c r="AR17" s="702"/>
      <c r="AS17" s="702"/>
      <c r="AT17" s="702"/>
      <c r="AU17" s="708"/>
      <c r="AV17" s="708"/>
      <c r="AW17" s="708"/>
      <c r="AX17" s="708"/>
      <c r="AY17" s="709"/>
      <c r="AZ17" s="56"/>
      <c r="BA17" s="56"/>
      <c r="BB17" s="56"/>
      <c r="BC17" s="56"/>
      <c r="BD17" s="56"/>
      <c r="BE17" s="67"/>
      <c r="BF17" s="67"/>
      <c r="BG17" s="67"/>
      <c r="BH17" s="67"/>
      <c r="BI17" s="67"/>
      <c r="BJ17" s="67"/>
      <c r="BK17" s="67"/>
      <c r="BL17" s="67"/>
      <c r="BM17" s="67"/>
      <c r="BN17" s="67"/>
      <c r="BO17" s="67"/>
      <c r="BP17" s="67"/>
      <c r="BQ17" s="52">
        <v>11</v>
      </c>
      <c r="BR17" s="72"/>
      <c r="BS17" s="698"/>
      <c r="BT17" s="699"/>
      <c r="BU17" s="699"/>
      <c r="BV17" s="699"/>
      <c r="BW17" s="699"/>
      <c r="BX17" s="699"/>
      <c r="BY17" s="699"/>
      <c r="BZ17" s="699"/>
      <c r="CA17" s="699"/>
      <c r="CB17" s="699"/>
      <c r="CC17" s="699"/>
      <c r="CD17" s="699"/>
      <c r="CE17" s="699"/>
      <c r="CF17" s="699"/>
      <c r="CG17" s="700"/>
      <c r="CH17" s="713"/>
      <c r="CI17" s="705"/>
      <c r="CJ17" s="705"/>
      <c r="CK17" s="705"/>
      <c r="CL17" s="714"/>
      <c r="CM17" s="713"/>
      <c r="CN17" s="705"/>
      <c r="CO17" s="705"/>
      <c r="CP17" s="705"/>
      <c r="CQ17" s="714"/>
      <c r="CR17" s="713"/>
      <c r="CS17" s="705"/>
      <c r="CT17" s="705"/>
      <c r="CU17" s="705"/>
      <c r="CV17" s="714"/>
      <c r="CW17" s="713"/>
      <c r="CX17" s="705"/>
      <c r="CY17" s="705"/>
      <c r="CZ17" s="705"/>
      <c r="DA17" s="714"/>
      <c r="DB17" s="713"/>
      <c r="DC17" s="705"/>
      <c r="DD17" s="705"/>
      <c r="DE17" s="705"/>
      <c r="DF17" s="714"/>
      <c r="DG17" s="713"/>
      <c r="DH17" s="705"/>
      <c r="DI17" s="705"/>
      <c r="DJ17" s="705"/>
      <c r="DK17" s="714"/>
      <c r="DL17" s="713"/>
      <c r="DM17" s="705"/>
      <c r="DN17" s="705"/>
      <c r="DO17" s="705"/>
      <c r="DP17" s="714"/>
      <c r="DQ17" s="713"/>
      <c r="DR17" s="705"/>
      <c r="DS17" s="705"/>
      <c r="DT17" s="705"/>
      <c r="DU17" s="714"/>
      <c r="DV17" s="698"/>
      <c r="DW17" s="699"/>
      <c r="DX17" s="699"/>
      <c r="DY17" s="699"/>
      <c r="DZ17" s="715"/>
      <c r="EA17" s="67"/>
    </row>
    <row r="18" spans="1:131" s="47" customFormat="1" ht="26.25" customHeight="1" x14ac:dyDescent="0.2">
      <c r="A18" s="52">
        <v>12</v>
      </c>
      <c r="B18" s="698"/>
      <c r="C18" s="699"/>
      <c r="D18" s="699"/>
      <c r="E18" s="699"/>
      <c r="F18" s="699"/>
      <c r="G18" s="699"/>
      <c r="H18" s="699"/>
      <c r="I18" s="699"/>
      <c r="J18" s="699"/>
      <c r="K18" s="699"/>
      <c r="L18" s="699"/>
      <c r="M18" s="699"/>
      <c r="N18" s="699"/>
      <c r="O18" s="699"/>
      <c r="P18" s="700"/>
      <c r="Q18" s="701"/>
      <c r="R18" s="702"/>
      <c r="S18" s="702"/>
      <c r="T18" s="702"/>
      <c r="U18" s="702"/>
      <c r="V18" s="702"/>
      <c r="W18" s="702"/>
      <c r="X18" s="702"/>
      <c r="Y18" s="702"/>
      <c r="Z18" s="702"/>
      <c r="AA18" s="702"/>
      <c r="AB18" s="702"/>
      <c r="AC18" s="702"/>
      <c r="AD18" s="702"/>
      <c r="AE18" s="703"/>
      <c r="AF18" s="704"/>
      <c r="AG18" s="705"/>
      <c r="AH18" s="705"/>
      <c r="AI18" s="705"/>
      <c r="AJ18" s="706"/>
      <c r="AK18" s="707"/>
      <c r="AL18" s="702"/>
      <c r="AM18" s="702"/>
      <c r="AN18" s="702"/>
      <c r="AO18" s="702"/>
      <c r="AP18" s="702"/>
      <c r="AQ18" s="702"/>
      <c r="AR18" s="702"/>
      <c r="AS18" s="702"/>
      <c r="AT18" s="702"/>
      <c r="AU18" s="708"/>
      <c r="AV18" s="708"/>
      <c r="AW18" s="708"/>
      <c r="AX18" s="708"/>
      <c r="AY18" s="709"/>
      <c r="AZ18" s="56"/>
      <c r="BA18" s="56"/>
      <c r="BB18" s="56"/>
      <c r="BC18" s="56"/>
      <c r="BD18" s="56"/>
      <c r="BE18" s="67"/>
      <c r="BF18" s="67"/>
      <c r="BG18" s="67"/>
      <c r="BH18" s="67"/>
      <c r="BI18" s="67"/>
      <c r="BJ18" s="67"/>
      <c r="BK18" s="67"/>
      <c r="BL18" s="67"/>
      <c r="BM18" s="67"/>
      <c r="BN18" s="67"/>
      <c r="BO18" s="67"/>
      <c r="BP18" s="67"/>
      <c r="BQ18" s="52">
        <v>12</v>
      </c>
      <c r="BR18" s="72"/>
      <c r="BS18" s="698"/>
      <c r="BT18" s="699"/>
      <c r="BU18" s="699"/>
      <c r="BV18" s="699"/>
      <c r="BW18" s="699"/>
      <c r="BX18" s="699"/>
      <c r="BY18" s="699"/>
      <c r="BZ18" s="699"/>
      <c r="CA18" s="699"/>
      <c r="CB18" s="699"/>
      <c r="CC18" s="699"/>
      <c r="CD18" s="699"/>
      <c r="CE18" s="699"/>
      <c r="CF18" s="699"/>
      <c r="CG18" s="700"/>
      <c r="CH18" s="713"/>
      <c r="CI18" s="705"/>
      <c r="CJ18" s="705"/>
      <c r="CK18" s="705"/>
      <c r="CL18" s="714"/>
      <c r="CM18" s="713"/>
      <c r="CN18" s="705"/>
      <c r="CO18" s="705"/>
      <c r="CP18" s="705"/>
      <c r="CQ18" s="714"/>
      <c r="CR18" s="713"/>
      <c r="CS18" s="705"/>
      <c r="CT18" s="705"/>
      <c r="CU18" s="705"/>
      <c r="CV18" s="714"/>
      <c r="CW18" s="713"/>
      <c r="CX18" s="705"/>
      <c r="CY18" s="705"/>
      <c r="CZ18" s="705"/>
      <c r="DA18" s="714"/>
      <c r="DB18" s="713"/>
      <c r="DC18" s="705"/>
      <c r="DD18" s="705"/>
      <c r="DE18" s="705"/>
      <c r="DF18" s="714"/>
      <c r="DG18" s="713"/>
      <c r="DH18" s="705"/>
      <c r="DI18" s="705"/>
      <c r="DJ18" s="705"/>
      <c r="DK18" s="714"/>
      <c r="DL18" s="713"/>
      <c r="DM18" s="705"/>
      <c r="DN18" s="705"/>
      <c r="DO18" s="705"/>
      <c r="DP18" s="714"/>
      <c r="DQ18" s="713"/>
      <c r="DR18" s="705"/>
      <c r="DS18" s="705"/>
      <c r="DT18" s="705"/>
      <c r="DU18" s="714"/>
      <c r="DV18" s="698"/>
      <c r="DW18" s="699"/>
      <c r="DX18" s="699"/>
      <c r="DY18" s="699"/>
      <c r="DZ18" s="715"/>
      <c r="EA18" s="67"/>
    </row>
    <row r="19" spans="1:131" s="47" customFormat="1" ht="26.25" customHeight="1" x14ac:dyDescent="0.2">
      <c r="A19" s="52">
        <v>13</v>
      </c>
      <c r="B19" s="698"/>
      <c r="C19" s="699"/>
      <c r="D19" s="699"/>
      <c r="E19" s="699"/>
      <c r="F19" s="699"/>
      <c r="G19" s="699"/>
      <c r="H19" s="699"/>
      <c r="I19" s="699"/>
      <c r="J19" s="699"/>
      <c r="K19" s="699"/>
      <c r="L19" s="699"/>
      <c r="M19" s="699"/>
      <c r="N19" s="699"/>
      <c r="O19" s="699"/>
      <c r="P19" s="700"/>
      <c r="Q19" s="701"/>
      <c r="R19" s="702"/>
      <c r="S19" s="702"/>
      <c r="T19" s="702"/>
      <c r="U19" s="702"/>
      <c r="V19" s="702"/>
      <c r="W19" s="702"/>
      <c r="X19" s="702"/>
      <c r="Y19" s="702"/>
      <c r="Z19" s="702"/>
      <c r="AA19" s="702"/>
      <c r="AB19" s="702"/>
      <c r="AC19" s="702"/>
      <c r="AD19" s="702"/>
      <c r="AE19" s="703"/>
      <c r="AF19" s="704"/>
      <c r="AG19" s="705"/>
      <c r="AH19" s="705"/>
      <c r="AI19" s="705"/>
      <c r="AJ19" s="706"/>
      <c r="AK19" s="707"/>
      <c r="AL19" s="702"/>
      <c r="AM19" s="702"/>
      <c r="AN19" s="702"/>
      <c r="AO19" s="702"/>
      <c r="AP19" s="702"/>
      <c r="AQ19" s="702"/>
      <c r="AR19" s="702"/>
      <c r="AS19" s="702"/>
      <c r="AT19" s="702"/>
      <c r="AU19" s="708"/>
      <c r="AV19" s="708"/>
      <c r="AW19" s="708"/>
      <c r="AX19" s="708"/>
      <c r="AY19" s="709"/>
      <c r="AZ19" s="56"/>
      <c r="BA19" s="56"/>
      <c r="BB19" s="56"/>
      <c r="BC19" s="56"/>
      <c r="BD19" s="56"/>
      <c r="BE19" s="67"/>
      <c r="BF19" s="67"/>
      <c r="BG19" s="67"/>
      <c r="BH19" s="67"/>
      <c r="BI19" s="67"/>
      <c r="BJ19" s="67"/>
      <c r="BK19" s="67"/>
      <c r="BL19" s="67"/>
      <c r="BM19" s="67"/>
      <c r="BN19" s="67"/>
      <c r="BO19" s="67"/>
      <c r="BP19" s="67"/>
      <c r="BQ19" s="52">
        <v>13</v>
      </c>
      <c r="BR19" s="72"/>
      <c r="BS19" s="698"/>
      <c r="BT19" s="699"/>
      <c r="BU19" s="699"/>
      <c r="BV19" s="699"/>
      <c r="BW19" s="699"/>
      <c r="BX19" s="699"/>
      <c r="BY19" s="699"/>
      <c r="BZ19" s="699"/>
      <c r="CA19" s="699"/>
      <c r="CB19" s="699"/>
      <c r="CC19" s="699"/>
      <c r="CD19" s="699"/>
      <c r="CE19" s="699"/>
      <c r="CF19" s="699"/>
      <c r="CG19" s="700"/>
      <c r="CH19" s="713"/>
      <c r="CI19" s="705"/>
      <c r="CJ19" s="705"/>
      <c r="CK19" s="705"/>
      <c r="CL19" s="714"/>
      <c r="CM19" s="713"/>
      <c r="CN19" s="705"/>
      <c r="CO19" s="705"/>
      <c r="CP19" s="705"/>
      <c r="CQ19" s="714"/>
      <c r="CR19" s="713"/>
      <c r="CS19" s="705"/>
      <c r="CT19" s="705"/>
      <c r="CU19" s="705"/>
      <c r="CV19" s="714"/>
      <c r="CW19" s="713"/>
      <c r="CX19" s="705"/>
      <c r="CY19" s="705"/>
      <c r="CZ19" s="705"/>
      <c r="DA19" s="714"/>
      <c r="DB19" s="713"/>
      <c r="DC19" s="705"/>
      <c r="DD19" s="705"/>
      <c r="DE19" s="705"/>
      <c r="DF19" s="714"/>
      <c r="DG19" s="713"/>
      <c r="DH19" s="705"/>
      <c r="DI19" s="705"/>
      <c r="DJ19" s="705"/>
      <c r="DK19" s="714"/>
      <c r="DL19" s="713"/>
      <c r="DM19" s="705"/>
      <c r="DN19" s="705"/>
      <c r="DO19" s="705"/>
      <c r="DP19" s="714"/>
      <c r="DQ19" s="713"/>
      <c r="DR19" s="705"/>
      <c r="DS19" s="705"/>
      <c r="DT19" s="705"/>
      <c r="DU19" s="714"/>
      <c r="DV19" s="698"/>
      <c r="DW19" s="699"/>
      <c r="DX19" s="699"/>
      <c r="DY19" s="699"/>
      <c r="DZ19" s="715"/>
      <c r="EA19" s="67"/>
    </row>
    <row r="20" spans="1:131" s="47" customFormat="1" ht="26.25" customHeight="1" x14ac:dyDescent="0.2">
      <c r="A20" s="52">
        <v>14</v>
      </c>
      <c r="B20" s="698"/>
      <c r="C20" s="699"/>
      <c r="D20" s="699"/>
      <c r="E20" s="699"/>
      <c r="F20" s="699"/>
      <c r="G20" s="699"/>
      <c r="H20" s="699"/>
      <c r="I20" s="699"/>
      <c r="J20" s="699"/>
      <c r="K20" s="699"/>
      <c r="L20" s="699"/>
      <c r="M20" s="699"/>
      <c r="N20" s="699"/>
      <c r="O20" s="699"/>
      <c r="P20" s="700"/>
      <c r="Q20" s="701"/>
      <c r="R20" s="702"/>
      <c r="S20" s="702"/>
      <c r="T20" s="702"/>
      <c r="U20" s="702"/>
      <c r="V20" s="702"/>
      <c r="W20" s="702"/>
      <c r="X20" s="702"/>
      <c r="Y20" s="702"/>
      <c r="Z20" s="702"/>
      <c r="AA20" s="702"/>
      <c r="AB20" s="702"/>
      <c r="AC20" s="702"/>
      <c r="AD20" s="702"/>
      <c r="AE20" s="703"/>
      <c r="AF20" s="704"/>
      <c r="AG20" s="705"/>
      <c r="AH20" s="705"/>
      <c r="AI20" s="705"/>
      <c r="AJ20" s="706"/>
      <c r="AK20" s="707"/>
      <c r="AL20" s="702"/>
      <c r="AM20" s="702"/>
      <c r="AN20" s="702"/>
      <c r="AO20" s="702"/>
      <c r="AP20" s="702"/>
      <c r="AQ20" s="702"/>
      <c r="AR20" s="702"/>
      <c r="AS20" s="702"/>
      <c r="AT20" s="702"/>
      <c r="AU20" s="708"/>
      <c r="AV20" s="708"/>
      <c r="AW20" s="708"/>
      <c r="AX20" s="708"/>
      <c r="AY20" s="709"/>
      <c r="AZ20" s="56"/>
      <c r="BA20" s="56"/>
      <c r="BB20" s="56"/>
      <c r="BC20" s="56"/>
      <c r="BD20" s="56"/>
      <c r="BE20" s="67"/>
      <c r="BF20" s="67"/>
      <c r="BG20" s="67"/>
      <c r="BH20" s="67"/>
      <c r="BI20" s="67"/>
      <c r="BJ20" s="67"/>
      <c r="BK20" s="67"/>
      <c r="BL20" s="67"/>
      <c r="BM20" s="67"/>
      <c r="BN20" s="67"/>
      <c r="BO20" s="67"/>
      <c r="BP20" s="67"/>
      <c r="BQ20" s="52">
        <v>14</v>
      </c>
      <c r="BR20" s="72"/>
      <c r="BS20" s="698"/>
      <c r="BT20" s="699"/>
      <c r="BU20" s="699"/>
      <c r="BV20" s="699"/>
      <c r="BW20" s="699"/>
      <c r="BX20" s="699"/>
      <c r="BY20" s="699"/>
      <c r="BZ20" s="699"/>
      <c r="CA20" s="699"/>
      <c r="CB20" s="699"/>
      <c r="CC20" s="699"/>
      <c r="CD20" s="699"/>
      <c r="CE20" s="699"/>
      <c r="CF20" s="699"/>
      <c r="CG20" s="700"/>
      <c r="CH20" s="713"/>
      <c r="CI20" s="705"/>
      <c r="CJ20" s="705"/>
      <c r="CK20" s="705"/>
      <c r="CL20" s="714"/>
      <c r="CM20" s="713"/>
      <c r="CN20" s="705"/>
      <c r="CO20" s="705"/>
      <c r="CP20" s="705"/>
      <c r="CQ20" s="714"/>
      <c r="CR20" s="713"/>
      <c r="CS20" s="705"/>
      <c r="CT20" s="705"/>
      <c r="CU20" s="705"/>
      <c r="CV20" s="714"/>
      <c r="CW20" s="713"/>
      <c r="CX20" s="705"/>
      <c r="CY20" s="705"/>
      <c r="CZ20" s="705"/>
      <c r="DA20" s="714"/>
      <c r="DB20" s="713"/>
      <c r="DC20" s="705"/>
      <c r="DD20" s="705"/>
      <c r="DE20" s="705"/>
      <c r="DF20" s="714"/>
      <c r="DG20" s="713"/>
      <c r="DH20" s="705"/>
      <c r="DI20" s="705"/>
      <c r="DJ20" s="705"/>
      <c r="DK20" s="714"/>
      <c r="DL20" s="713"/>
      <c r="DM20" s="705"/>
      <c r="DN20" s="705"/>
      <c r="DO20" s="705"/>
      <c r="DP20" s="714"/>
      <c r="DQ20" s="713"/>
      <c r="DR20" s="705"/>
      <c r="DS20" s="705"/>
      <c r="DT20" s="705"/>
      <c r="DU20" s="714"/>
      <c r="DV20" s="698"/>
      <c r="DW20" s="699"/>
      <c r="DX20" s="699"/>
      <c r="DY20" s="699"/>
      <c r="DZ20" s="715"/>
      <c r="EA20" s="67"/>
    </row>
    <row r="21" spans="1:131" s="47" customFormat="1" ht="26.25" customHeight="1" x14ac:dyDescent="0.2">
      <c r="A21" s="52">
        <v>15</v>
      </c>
      <c r="B21" s="698"/>
      <c r="C21" s="699"/>
      <c r="D21" s="699"/>
      <c r="E21" s="699"/>
      <c r="F21" s="699"/>
      <c r="G21" s="699"/>
      <c r="H21" s="699"/>
      <c r="I21" s="699"/>
      <c r="J21" s="699"/>
      <c r="K21" s="699"/>
      <c r="L21" s="699"/>
      <c r="M21" s="699"/>
      <c r="N21" s="699"/>
      <c r="O21" s="699"/>
      <c r="P21" s="700"/>
      <c r="Q21" s="701"/>
      <c r="R21" s="702"/>
      <c r="S21" s="702"/>
      <c r="T21" s="702"/>
      <c r="U21" s="702"/>
      <c r="V21" s="702"/>
      <c r="W21" s="702"/>
      <c r="X21" s="702"/>
      <c r="Y21" s="702"/>
      <c r="Z21" s="702"/>
      <c r="AA21" s="702"/>
      <c r="AB21" s="702"/>
      <c r="AC21" s="702"/>
      <c r="AD21" s="702"/>
      <c r="AE21" s="703"/>
      <c r="AF21" s="704"/>
      <c r="AG21" s="705"/>
      <c r="AH21" s="705"/>
      <c r="AI21" s="705"/>
      <c r="AJ21" s="706"/>
      <c r="AK21" s="707"/>
      <c r="AL21" s="702"/>
      <c r="AM21" s="702"/>
      <c r="AN21" s="702"/>
      <c r="AO21" s="702"/>
      <c r="AP21" s="702"/>
      <c r="AQ21" s="702"/>
      <c r="AR21" s="702"/>
      <c r="AS21" s="702"/>
      <c r="AT21" s="702"/>
      <c r="AU21" s="708"/>
      <c r="AV21" s="708"/>
      <c r="AW21" s="708"/>
      <c r="AX21" s="708"/>
      <c r="AY21" s="709"/>
      <c r="AZ21" s="56"/>
      <c r="BA21" s="56"/>
      <c r="BB21" s="56"/>
      <c r="BC21" s="56"/>
      <c r="BD21" s="56"/>
      <c r="BE21" s="67"/>
      <c r="BF21" s="67"/>
      <c r="BG21" s="67"/>
      <c r="BH21" s="67"/>
      <c r="BI21" s="67"/>
      <c r="BJ21" s="67"/>
      <c r="BK21" s="67"/>
      <c r="BL21" s="67"/>
      <c r="BM21" s="67"/>
      <c r="BN21" s="67"/>
      <c r="BO21" s="67"/>
      <c r="BP21" s="67"/>
      <c r="BQ21" s="52">
        <v>15</v>
      </c>
      <c r="BR21" s="72"/>
      <c r="BS21" s="698"/>
      <c r="BT21" s="699"/>
      <c r="BU21" s="699"/>
      <c r="BV21" s="699"/>
      <c r="BW21" s="699"/>
      <c r="BX21" s="699"/>
      <c r="BY21" s="699"/>
      <c r="BZ21" s="699"/>
      <c r="CA21" s="699"/>
      <c r="CB21" s="699"/>
      <c r="CC21" s="699"/>
      <c r="CD21" s="699"/>
      <c r="CE21" s="699"/>
      <c r="CF21" s="699"/>
      <c r="CG21" s="700"/>
      <c r="CH21" s="713"/>
      <c r="CI21" s="705"/>
      <c r="CJ21" s="705"/>
      <c r="CK21" s="705"/>
      <c r="CL21" s="714"/>
      <c r="CM21" s="713"/>
      <c r="CN21" s="705"/>
      <c r="CO21" s="705"/>
      <c r="CP21" s="705"/>
      <c r="CQ21" s="714"/>
      <c r="CR21" s="713"/>
      <c r="CS21" s="705"/>
      <c r="CT21" s="705"/>
      <c r="CU21" s="705"/>
      <c r="CV21" s="714"/>
      <c r="CW21" s="713"/>
      <c r="CX21" s="705"/>
      <c r="CY21" s="705"/>
      <c r="CZ21" s="705"/>
      <c r="DA21" s="714"/>
      <c r="DB21" s="713"/>
      <c r="DC21" s="705"/>
      <c r="DD21" s="705"/>
      <c r="DE21" s="705"/>
      <c r="DF21" s="714"/>
      <c r="DG21" s="713"/>
      <c r="DH21" s="705"/>
      <c r="DI21" s="705"/>
      <c r="DJ21" s="705"/>
      <c r="DK21" s="714"/>
      <c r="DL21" s="713"/>
      <c r="DM21" s="705"/>
      <c r="DN21" s="705"/>
      <c r="DO21" s="705"/>
      <c r="DP21" s="714"/>
      <c r="DQ21" s="713"/>
      <c r="DR21" s="705"/>
      <c r="DS21" s="705"/>
      <c r="DT21" s="705"/>
      <c r="DU21" s="714"/>
      <c r="DV21" s="698"/>
      <c r="DW21" s="699"/>
      <c r="DX21" s="699"/>
      <c r="DY21" s="699"/>
      <c r="DZ21" s="715"/>
      <c r="EA21" s="67"/>
    </row>
    <row r="22" spans="1:131" s="47" customFormat="1" ht="26.25" customHeight="1" x14ac:dyDescent="0.2">
      <c r="A22" s="52">
        <v>16</v>
      </c>
      <c r="B22" s="698"/>
      <c r="C22" s="699"/>
      <c r="D22" s="699"/>
      <c r="E22" s="699"/>
      <c r="F22" s="699"/>
      <c r="G22" s="699"/>
      <c r="H22" s="699"/>
      <c r="I22" s="699"/>
      <c r="J22" s="699"/>
      <c r="K22" s="699"/>
      <c r="L22" s="699"/>
      <c r="M22" s="699"/>
      <c r="N22" s="699"/>
      <c r="O22" s="699"/>
      <c r="P22" s="700"/>
      <c r="Q22" s="733"/>
      <c r="R22" s="734"/>
      <c r="S22" s="734"/>
      <c r="T22" s="734"/>
      <c r="U22" s="734"/>
      <c r="V22" s="734"/>
      <c r="W22" s="734"/>
      <c r="X22" s="734"/>
      <c r="Y22" s="734"/>
      <c r="Z22" s="734"/>
      <c r="AA22" s="734"/>
      <c r="AB22" s="734"/>
      <c r="AC22" s="734"/>
      <c r="AD22" s="734"/>
      <c r="AE22" s="735"/>
      <c r="AF22" s="704"/>
      <c r="AG22" s="705"/>
      <c r="AH22" s="705"/>
      <c r="AI22" s="705"/>
      <c r="AJ22" s="706"/>
      <c r="AK22" s="736"/>
      <c r="AL22" s="734"/>
      <c r="AM22" s="734"/>
      <c r="AN22" s="734"/>
      <c r="AO22" s="734"/>
      <c r="AP22" s="734"/>
      <c r="AQ22" s="734"/>
      <c r="AR22" s="734"/>
      <c r="AS22" s="734"/>
      <c r="AT22" s="734"/>
      <c r="AU22" s="737"/>
      <c r="AV22" s="737"/>
      <c r="AW22" s="737"/>
      <c r="AX22" s="737"/>
      <c r="AY22" s="738"/>
      <c r="AZ22" s="716" t="s">
        <v>450</v>
      </c>
      <c r="BA22" s="716"/>
      <c r="BB22" s="716"/>
      <c r="BC22" s="716"/>
      <c r="BD22" s="717"/>
      <c r="BE22" s="67"/>
      <c r="BF22" s="67"/>
      <c r="BG22" s="67"/>
      <c r="BH22" s="67"/>
      <c r="BI22" s="67"/>
      <c r="BJ22" s="67"/>
      <c r="BK22" s="67"/>
      <c r="BL22" s="67"/>
      <c r="BM22" s="67"/>
      <c r="BN22" s="67"/>
      <c r="BO22" s="67"/>
      <c r="BP22" s="67"/>
      <c r="BQ22" s="52">
        <v>16</v>
      </c>
      <c r="BR22" s="72"/>
      <c r="BS22" s="698"/>
      <c r="BT22" s="699"/>
      <c r="BU22" s="699"/>
      <c r="BV22" s="699"/>
      <c r="BW22" s="699"/>
      <c r="BX22" s="699"/>
      <c r="BY22" s="699"/>
      <c r="BZ22" s="699"/>
      <c r="CA22" s="699"/>
      <c r="CB22" s="699"/>
      <c r="CC22" s="699"/>
      <c r="CD22" s="699"/>
      <c r="CE22" s="699"/>
      <c r="CF22" s="699"/>
      <c r="CG22" s="700"/>
      <c r="CH22" s="713"/>
      <c r="CI22" s="705"/>
      <c r="CJ22" s="705"/>
      <c r="CK22" s="705"/>
      <c r="CL22" s="714"/>
      <c r="CM22" s="713"/>
      <c r="CN22" s="705"/>
      <c r="CO22" s="705"/>
      <c r="CP22" s="705"/>
      <c r="CQ22" s="714"/>
      <c r="CR22" s="713"/>
      <c r="CS22" s="705"/>
      <c r="CT22" s="705"/>
      <c r="CU22" s="705"/>
      <c r="CV22" s="714"/>
      <c r="CW22" s="713"/>
      <c r="CX22" s="705"/>
      <c r="CY22" s="705"/>
      <c r="CZ22" s="705"/>
      <c r="DA22" s="714"/>
      <c r="DB22" s="713"/>
      <c r="DC22" s="705"/>
      <c r="DD22" s="705"/>
      <c r="DE22" s="705"/>
      <c r="DF22" s="714"/>
      <c r="DG22" s="713"/>
      <c r="DH22" s="705"/>
      <c r="DI22" s="705"/>
      <c r="DJ22" s="705"/>
      <c r="DK22" s="714"/>
      <c r="DL22" s="713"/>
      <c r="DM22" s="705"/>
      <c r="DN22" s="705"/>
      <c r="DO22" s="705"/>
      <c r="DP22" s="714"/>
      <c r="DQ22" s="713"/>
      <c r="DR22" s="705"/>
      <c r="DS22" s="705"/>
      <c r="DT22" s="705"/>
      <c r="DU22" s="714"/>
      <c r="DV22" s="698"/>
      <c r="DW22" s="699"/>
      <c r="DX22" s="699"/>
      <c r="DY22" s="699"/>
      <c r="DZ22" s="715"/>
      <c r="EA22" s="67"/>
    </row>
    <row r="23" spans="1:131" s="47" customFormat="1" ht="26.25" customHeight="1" x14ac:dyDescent="0.2">
      <c r="A23" s="53" t="s">
        <v>256</v>
      </c>
      <c r="B23" s="718" t="s">
        <v>305</v>
      </c>
      <c r="C23" s="719"/>
      <c r="D23" s="719"/>
      <c r="E23" s="719"/>
      <c r="F23" s="719"/>
      <c r="G23" s="719"/>
      <c r="H23" s="719"/>
      <c r="I23" s="719"/>
      <c r="J23" s="719"/>
      <c r="K23" s="719"/>
      <c r="L23" s="719"/>
      <c r="M23" s="719"/>
      <c r="N23" s="719"/>
      <c r="O23" s="719"/>
      <c r="P23" s="720"/>
      <c r="Q23" s="721">
        <v>8682</v>
      </c>
      <c r="R23" s="722"/>
      <c r="S23" s="722"/>
      <c r="T23" s="722"/>
      <c r="U23" s="722"/>
      <c r="V23" s="722">
        <v>8267</v>
      </c>
      <c r="W23" s="722"/>
      <c r="X23" s="722"/>
      <c r="Y23" s="722"/>
      <c r="Z23" s="722"/>
      <c r="AA23" s="722">
        <v>415</v>
      </c>
      <c r="AB23" s="722"/>
      <c r="AC23" s="722"/>
      <c r="AD23" s="722"/>
      <c r="AE23" s="723"/>
      <c r="AF23" s="724">
        <v>384</v>
      </c>
      <c r="AG23" s="722"/>
      <c r="AH23" s="722"/>
      <c r="AI23" s="722"/>
      <c r="AJ23" s="725"/>
      <c r="AK23" s="726"/>
      <c r="AL23" s="727"/>
      <c r="AM23" s="727"/>
      <c r="AN23" s="727"/>
      <c r="AO23" s="727"/>
      <c r="AP23" s="722">
        <v>3517</v>
      </c>
      <c r="AQ23" s="722"/>
      <c r="AR23" s="722"/>
      <c r="AS23" s="722"/>
      <c r="AT23" s="722"/>
      <c r="AU23" s="728"/>
      <c r="AV23" s="728"/>
      <c r="AW23" s="728"/>
      <c r="AX23" s="728"/>
      <c r="AY23" s="729"/>
      <c r="AZ23" s="730" t="s">
        <v>202</v>
      </c>
      <c r="BA23" s="731"/>
      <c r="BB23" s="731"/>
      <c r="BC23" s="731"/>
      <c r="BD23" s="732"/>
      <c r="BE23" s="67"/>
      <c r="BF23" s="67"/>
      <c r="BG23" s="67"/>
      <c r="BH23" s="67"/>
      <c r="BI23" s="67"/>
      <c r="BJ23" s="67"/>
      <c r="BK23" s="67"/>
      <c r="BL23" s="67"/>
      <c r="BM23" s="67"/>
      <c r="BN23" s="67"/>
      <c r="BO23" s="67"/>
      <c r="BP23" s="67"/>
      <c r="BQ23" s="52">
        <v>17</v>
      </c>
      <c r="BR23" s="72"/>
      <c r="BS23" s="698"/>
      <c r="BT23" s="699"/>
      <c r="BU23" s="699"/>
      <c r="BV23" s="699"/>
      <c r="BW23" s="699"/>
      <c r="BX23" s="699"/>
      <c r="BY23" s="699"/>
      <c r="BZ23" s="699"/>
      <c r="CA23" s="699"/>
      <c r="CB23" s="699"/>
      <c r="CC23" s="699"/>
      <c r="CD23" s="699"/>
      <c r="CE23" s="699"/>
      <c r="CF23" s="699"/>
      <c r="CG23" s="700"/>
      <c r="CH23" s="713"/>
      <c r="CI23" s="705"/>
      <c r="CJ23" s="705"/>
      <c r="CK23" s="705"/>
      <c r="CL23" s="714"/>
      <c r="CM23" s="713"/>
      <c r="CN23" s="705"/>
      <c r="CO23" s="705"/>
      <c r="CP23" s="705"/>
      <c r="CQ23" s="714"/>
      <c r="CR23" s="713"/>
      <c r="CS23" s="705"/>
      <c r="CT23" s="705"/>
      <c r="CU23" s="705"/>
      <c r="CV23" s="714"/>
      <c r="CW23" s="713"/>
      <c r="CX23" s="705"/>
      <c r="CY23" s="705"/>
      <c r="CZ23" s="705"/>
      <c r="DA23" s="714"/>
      <c r="DB23" s="713"/>
      <c r="DC23" s="705"/>
      <c r="DD23" s="705"/>
      <c r="DE23" s="705"/>
      <c r="DF23" s="714"/>
      <c r="DG23" s="713"/>
      <c r="DH23" s="705"/>
      <c r="DI23" s="705"/>
      <c r="DJ23" s="705"/>
      <c r="DK23" s="714"/>
      <c r="DL23" s="713"/>
      <c r="DM23" s="705"/>
      <c r="DN23" s="705"/>
      <c r="DO23" s="705"/>
      <c r="DP23" s="714"/>
      <c r="DQ23" s="713"/>
      <c r="DR23" s="705"/>
      <c r="DS23" s="705"/>
      <c r="DT23" s="705"/>
      <c r="DU23" s="714"/>
      <c r="DV23" s="698"/>
      <c r="DW23" s="699"/>
      <c r="DX23" s="699"/>
      <c r="DY23" s="699"/>
      <c r="DZ23" s="715"/>
      <c r="EA23" s="67"/>
    </row>
    <row r="24" spans="1:131" s="47" customFormat="1" ht="26.25" customHeight="1" x14ac:dyDescent="0.2">
      <c r="A24" s="739" t="s">
        <v>380</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56"/>
      <c r="BA24" s="56"/>
      <c r="BB24" s="56"/>
      <c r="BC24" s="56"/>
      <c r="BD24" s="56"/>
      <c r="BE24" s="67"/>
      <c r="BF24" s="67"/>
      <c r="BG24" s="67"/>
      <c r="BH24" s="67"/>
      <c r="BI24" s="67"/>
      <c r="BJ24" s="67"/>
      <c r="BK24" s="67"/>
      <c r="BL24" s="67"/>
      <c r="BM24" s="67"/>
      <c r="BN24" s="67"/>
      <c r="BO24" s="67"/>
      <c r="BP24" s="67"/>
      <c r="BQ24" s="52">
        <v>18</v>
      </c>
      <c r="BR24" s="72"/>
      <c r="BS24" s="698"/>
      <c r="BT24" s="699"/>
      <c r="BU24" s="699"/>
      <c r="BV24" s="699"/>
      <c r="BW24" s="699"/>
      <c r="BX24" s="699"/>
      <c r="BY24" s="699"/>
      <c r="BZ24" s="699"/>
      <c r="CA24" s="699"/>
      <c r="CB24" s="699"/>
      <c r="CC24" s="699"/>
      <c r="CD24" s="699"/>
      <c r="CE24" s="699"/>
      <c r="CF24" s="699"/>
      <c r="CG24" s="700"/>
      <c r="CH24" s="713"/>
      <c r="CI24" s="705"/>
      <c r="CJ24" s="705"/>
      <c r="CK24" s="705"/>
      <c r="CL24" s="714"/>
      <c r="CM24" s="713"/>
      <c r="CN24" s="705"/>
      <c r="CO24" s="705"/>
      <c r="CP24" s="705"/>
      <c r="CQ24" s="714"/>
      <c r="CR24" s="713"/>
      <c r="CS24" s="705"/>
      <c r="CT24" s="705"/>
      <c r="CU24" s="705"/>
      <c r="CV24" s="714"/>
      <c r="CW24" s="713"/>
      <c r="CX24" s="705"/>
      <c r="CY24" s="705"/>
      <c r="CZ24" s="705"/>
      <c r="DA24" s="714"/>
      <c r="DB24" s="713"/>
      <c r="DC24" s="705"/>
      <c r="DD24" s="705"/>
      <c r="DE24" s="705"/>
      <c r="DF24" s="714"/>
      <c r="DG24" s="713"/>
      <c r="DH24" s="705"/>
      <c r="DI24" s="705"/>
      <c r="DJ24" s="705"/>
      <c r="DK24" s="714"/>
      <c r="DL24" s="713"/>
      <c r="DM24" s="705"/>
      <c r="DN24" s="705"/>
      <c r="DO24" s="705"/>
      <c r="DP24" s="714"/>
      <c r="DQ24" s="713"/>
      <c r="DR24" s="705"/>
      <c r="DS24" s="705"/>
      <c r="DT24" s="705"/>
      <c r="DU24" s="714"/>
      <c r="DV24" s="698"/>
      <c r="DW24" s="699"/>
      <c r="DX24" s="699"/>
      <c r="DY24" s="699"/>
      <c r="DZ24" s="715"/>
      <c r="EA24" s="67"/>
    </row>
    <row r="25" spans="1:131" ht="26.25" customHeight="1" x14ac:dyDescent="0.2">
      <c r="A25" s="657" t="s">
        <v>412</v>
      </c>
      <c r="B25" s="657"/>
      <c r="C25" s="657"/>
      <c r="D25" s="657"/>
      <c r="E25" s="657"/>
      <c r="F25" s="657"/>
      <c r="G25" s="657"/>
      <c r="H25" s="657"/>
      <c r="I25" s="657"/>
      <c r="J25" s="657"/>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7"/>
      <c r="AJ25" s="657"/>
      <c r="AK25" s="657"/>
      <c r="AL25" s="657"/>
      <c r="AM25" s="657"/>
      <c r="AN25" s="657"/>
      <c r="AO25" s="657"/>
      <c r="AP25" s="657"/>
      <c r="AQ25" s="657"/>
      <c r="AR25" s="657"/>
      <c r="AS25" s="657"/>
      <c r="AT25" s="657"/>
      <c r="AU25" s="657"/>
      <c r="AV25" s="657"/>
      <c r="AW25" s="657"/>
      <c r="AX25" s="657"/>
      <c r="AY25" s="657"/>
      <c r="AZ25" s="657"/>
      <c r="BA25" s="657"/>
      <c r="BB25" s="657"/>
      <c r="BC25" s="657"/>
      <c r="BD25" s="657"/>
      <c r="BE25" s="657"/>
      <c r="BF25" s="657"/>
      <c r="BG25" s="657"/>
      <c r="BH25" s="657"/>
      <c r="BI25" s="657"/>
      <c r="BJ25" s="56"/>
      <c r="BK25" s="56"/>
      <c r="BL25" s="56"/>
      <c r="BM25" s="56"/>
      <c r="BN25" s="56"/>
      <c r="BO25" s="55"/>
      <c r="BP25" s="55"/>
      <c r="BQ25" s="52">
        <v>19</v>
      </c>
      <c r="BR25" s="72"/>
      <c r="BS25" s="698"/>
      <c r="BT25" s="699"/>
      <c r="BU25" s="699"/>
      <c r="BV25" s="699"/>
      <c r="BW25" s="699"/>
      <c r="BX25" s="699"/>
      <c r="BY25" s="699"/>
      <c r="BZ25" s="699"/>
      <c r="CA25" s="699"/>
      <c r="CB25" s="699"/>
      <c r="CC25" s="699"/>
      <c r="CD25" s="699"/>
      <c r="CE25" s="699"/>
      <c r="CF25" s="699"/>
      <c r="CG25" s="700"/>
      <c r="CH25" s="713"/>
      <c r="CI25" s="705"/>
      <c r="CJ25" s="705"/>
      <c r="CK25" s="705"/>
      <c r="CL25" s="714"/>
      <c r="CM25" s="713"/>
      <c r="CN25" s="705"/>
      <c r="CO25" s="705"/>
      <c r="CP25" s="705"/>
      <c r="CQ25" s="714"/>
      <c r="CR25" s="713"/>
      <c r="CS25" s="705"/>
      <c r="CT25" s="705"/>
      <c r="CU25" s="705"/>
      <c r="CV25" s="714"/>
      <c r="CW25" s="713"/>
      <c r="CX25" s="705"/>
      <c r="CY25" s="705"/>
      <c r="CZ25" s="705"/>
      <c r="DA25" s="714"/>
      <c r="DB25" s="713"/>
      <c r="DC25" s="705"/>
      <c r="DD25" s="705"/>
      <c r="DE25" s="705"/>
      <c r="DF25" s="714"/>
      <c r="DG25" s="713"/>
      <c r="DH25" s="705"/>
      <c r="DI25" s="705"/>
      <c r="DJ25" s="705"/>
      <c r="DK25" s="714"/>
      <c r="DL25" s="713"/>
      <c r="DM25" s="705"/>
      <c r="DN25" s="705"/>
      <c r="DO25" s="705"/>
      <c r="DP25" s="714"/>
      <c r="DQ25" s="713"/>
      <c r="DR25" s="705"/>
      <c r="DS25" s="705"/>
      <c r="DT25" s="705"/>
      <c r="DU25" s="714"/>
      <c r="DV25" s="698"/>
      <c r="DW25" s="699"/>
      <c r="DX25" s="699"/>
      <c r="DY25" s="699"/>
      <c r="DZ25" s="715"/>
      <c r="EA25" s="48"/>
    </row>
    <row r="26" spans="1:131" ht="26.25" customHeight="1" x14ac:dyDescent="0.2">
      <c r="A26" s="684" t="s">
        <v>433</v>
      </c>
      <c r="B26" s="685"/>
      <c r="C26" s="685"/>
      <c r="D26" s="685"/>
      <c r="E26" s="685"/>
      <c r="F26" s="685"/>
      <c r="G26" s="685"/>
      <c r="H26" s="685"/>
      <c r="I26" s="685"/>
      <c r="J26" s="685"/>
      <c r="K26" s="685"/>
      <c r="L26" s="685"/>
      <c r="M26" s="685"/>
      <c r="N26" s="685"/>
      <c r="O26" s="685"/>
      <c r="P26" s="686"/>
      <c r="Q26" s="678" t="s">
        <v>452</v>
      </c>
      <c r="R26" s="679"/>
      <c r="S26" s="679"/>
      <c r="T26" s="679"/>
      <c r="U26" s="690"/>
      <c r="V26" s="678" t="s">
        <v>453</v>
      </c>
      <c r="W26" s="679"/>
      <c r="X26" s="679"/>
      <c r="Y26" s="679"/>
      <c r="Z26" s="690"/>
      <c r="AA26" s="678" t="s">
        <v>454</v>
      </c>
      <c r="AB26" s="679"/>
      <c r="AC26" s="679"/>
      <c r="AD26" s="679"/>
      <c r="AE26" s="679"/>
      <c r="AF26" s="986" t="s">
        <v>252</v>
      </c>
      <c r="AG26" s="987"/>
      <c r="AH26" s="987"/>
      <c r="AI26" s="987"/>
      <c r="AJ26" s="988"/>
      <c r="AK26" s="679" t="s">
        <v>384</v>
      </c>
      <c r="AL26" s="679"/>
      <c r="AM26" s="679"/>
      <c r="AN26" s="679"/>
      <c r="AO26" s="690"/>
      <c r="AP26" s="678" t="s">
        <v>357</v>
      </c>
      <c r="AQ26" s="679"/>
      <c r="AR26" s="679"/>
      <c r="AS26" s="679"/>
      <c r="AT26" s="690"/>
      <c r="AU26" s="678" t="s">
        <v>455</v>
      </c>
      <c r="AV26" s="679"/>
      <c r="AW26" s="679"/>
      <c r="AX26" s="679"/>
      <c r="AY26" s="690"/>
      <c r="AZ26" s="678" t="s">
        <v>456</v>
      </c>
      <c r="BA26" s="679"/>
      <c r="BB26" s="679"/>
      <c r="BC26" s="679"/>
      <c r="BD26" s="690"/>
      <c r="BE26" s="678" t="s">
        <v>440</v>
      </c>
      <c r="BF26" s="679"/>
      <c r="BG26" s="679"/>
      <c r="BH26" s="679"/>
      <c r="BI26" s="680"/>
      <c r="BJ26" s="56"/>
      <c r="BK26" s="56"/>
      <c r="BL26" s="56"/>
      <c r="BM26" s="56"/>
      <c r="BN26" s="56"/>
      <c r="BO26" s="55"/>
      <c r="BP26" s="55"/>
      <c r="BQ26" s="52">
        <v>20</v>
      </c>
      <c r="BR26" s="72"/>
      <c r="BS26" s="698"/>
      <c r="BT26" s="699"/>
      <c r="BU26" s="699"/>
      <c r="BV26" s="699"/>
      <c r="BW26" s="699"/>
      <c r="BX26" s="699"/>
      <c r="BY26" s="699"/>
      <c r="BZ26" s="699"/>
      <c r="CA26" s="699"/>
      <c r="CB26" s="699"/>
      <c r="CC26" s="699"/>
      <c r="CD26" s="699"/>
      <c r="CE26" s="699"/>
      <c r="CF26" s="699"/>
      <c r="CG26" s="700"/>
      <c r="CH26" s="713"/>
      <c r="CI26" s="705"/>
      <c r="CJ26" s="705"/>
      <c r="CK26" s="705"/>
      <c r="CL26" s="714"/>
      <c r="CM26" s="713"/>
      <c r="CN26" s="705"/>
      <c r="CO26" s="705"/>
      <c r="CP26" s="705"/>
      <c r="CQ26" s="714"/>
      <c r="CR26" s="713"/>
      <c r="CS26" s="705"/>
      <c r="CT26" s="705"/>
      <c r="CU26" s="705"/>
      <c r="CV26" s="714"/>
      <c r="CW26" s="713"/>
      <c r="CX26" s="705"/>
      <c r="CY26" s="705"/>
      <c r="CZ26" s="705"/>
      <c r="DA26" s="714"/>
      <c r="DB26" s="713"/>
      <c r="DC26" s="705"/>
      <c r="DD26" s="705"/>
      <c r="DE26" s="705"/>
      <c r="DF26" s="714"/>
      <c r="DG26" s="713"/>
      <c r="DH26" s="705"/>
      <c r="DI26" s="705"/>
      <c r="DJ26" s="705"/>
      <c r="DK26" s="714"/>
      <c r="DL26" s="713"/>
      <c r="DM26" s="705"/>
      <c r="DN26" s="705"/>
      <c r="DO26" s="705"/>
      <c r="DP26" s="714"/>
      <c r="DQ26" s="713"/>
      <c r="DR26" s="705"/>
      <c r="DS26" s="705"/>
      <c r="DT26" s="705"/>
      <c r="DU26" s="714"/>
      <c r="DV26" s="698"/>
      <c r="DW26" s="699"/>
      <c r="DX26" s="699"/>
      <c r="DY26" s="699"/>
      <c r="DZ26" s="715"/>
      <c r="EA26" s="48"/>
    </row>
    <row r="27" spans="1:131" ht="26.25" customHeight="1" x14ac:dyDescent="0.2">
      <c r="A27" s="687"/>
      <c r="B27" s="688"/>
      <c r="C27" s="688"/>
      <c r="D27" s="688"/>
      <c r="E27" s="688"/>
      <c r="F27" s="688"/>
      <c r="G27" s="688"/>
      <c r="H27" s="688"/>
      <c r="I27" s="688"/>
      <c r="J27" s="688"/>
      <c r="K27" s="688"/>
      <c r="L27" s="688"/>
      <c r="M27" s="688"/>
      <c r="N27" s="688"/>
      <c r="O27" s="688"/>
      <c r="P27" s="689"/>
      <c r="Q27" s="681"/>
      <c r="R27" s="682"/>
      <c r="S27" s="682"/>
      <c r="T27" s="682"/>
      <c r="U27" s="691"/>
      <c r="V27" s="681"/>
      <c r="W27" s="682"/>
      <c r="X27" s="682"/>
      <c r="Y27" s="682"/>
      <c r="Z27" s="691"/>
      <c r="AA27" s="681"/>
      <c r="AB27" s="682"/>
      <c r="AC27" s="682"/>
      <c r="AD27" s="682"/>
      <c r="AE27" s="682"/>
      <c r="AF27" s="989"/>
      <c r="AG27" s="990"/>
      <c r="AH27" s="990"/>
      <c r="AI27" s="990"/>
      <c r="AJ27" s="991"/>
      <c r="AK27" s="682"/>
      <c r="AL27" s="682"/>
      <c r="AM27" s="682"/>
      <c r="AN27" s="682"/>
      <c r="AO27" s="691"/>
      <c r="AP27" s="681"/>
      <c r="AQ27" s="682"/>
      <c r="AR27" s="682"/>
      <c r="AS27" s="682"/>
      <c r="AT27" s="691"/>
      <c r="AU27" s="681"/>
      <c r="AV27" s="682"/>
      <c r="AW27" s="682"/>
      <c r="AX27" s="682"/>
      <c r="AY27" s="691"/>
      <c r="AZ27" s="681"/>
      <c r="BA27" s="682"/>
      <c r="BB27" s="682"/>
      <c r="BC27" s="682"/>
      <c r="BD27" s="691"/>
      <c r="BE27" s="681"/>
      <c r="BF27" s="682"/>
      <c r="BG27" s="682"/>
      <c r="BH27" s="682"/>
      <c r="BI27" s="683"/>
      <c r="BJ27" s="56"/>
      <c r="BK27" s="56"/>
      <c r="BL27" s="56"/>
      <c r="BM27" s="56"/>
      <c r="BN27" s="56"/>
      <c r="BO27" s="55"/>
      <c r="BP27" s="55"/>
      <c r="BQ27" s="52">
        <v>21</v>
      </c>
      <c r="BR27" s="72"/>
      <c r="BS27" s="698"/>
      <c r="BT27" s="699"/>
      <c r="BU27" s="699"/>
      <c r="BV27" s="699"/>
      <c r="BW27" s="699"/>
      <c r="BX27" s="699"/>
      <c r="BY27" s="699"/>
      <c r="BZ27" s="699"/>
      <c r="CA27" s="699"/>
      <c r="CB27" s="699"/>
      <c r="CC27" s="699"/>
      <c r="CD27" s="699"/>
      <c r="CE27" s="699"/>
      <c r="CF27" s="699"/>
      <c r="CG27" s="700"/>
      <c r="CH27" s="713"/>
      <c r="CI27" s="705"/>
      <c r="CJ27" s="705"/>
      <c r="CK27" s="705"/>
      <c r="CL27" s="714"/>
      <c r="CM27" s="713"/>
      <c r="CN27" s="705"/>
      <c r="CO27" s="705"/>
      <c r="CP27" s="705"/>
      <c r="CQ27" s="714"/>
      <c r="CR27" s="713"/>
      <c r="CS27" s="705"/>
      <c r="CT27" s="705"/>
      <c r="CU27" s="705"/>
      <c r="CV27" s="714"/>
      <c r="CW27" s="713"/>
      <c r="CX27" s="705"/>
      <c r="CY27" s="705"/>
      <c r="CZ27" s="705"/>
      <c r="DA27" s="714"/>
      <c r="DB27" s="713"/>
      <c r="DC27" s="705"/>
      <c r="DD27" s="705"/>
      <c r="DE27" s="705"/>
      <c r="DF27" s="714"/>
      <c r="DG27" s="713"/>
      <c r="DH27" s="705"/>
      <c r="DI27" s="705"/>
      <c r="DJ27" s="705"/>
      <c r="DK27" s="714"/>
      <c r="DL27" s="713"/>
      <c r="DM27" s="705"/>
      <c r="DN27" s="705"/>
      <c r="DO27" s="705"/>
      <c r="DP27" s="714"/>
      <c r="DQ27" s="713"/>
      <c r="DR27" s="705"/>
      <c r="DS27" s="705"/>
      <c r="DT27" s="705"/>
      <c r="DU27" s="714"/>
      <c r="DV27" s="698"/>
      <c r="DW27" s="699"/>
      <c r="DX27" s="699"/>
      <c r="DY27" s="699"/>
      <c r="DZ27" s="715"/>
      <c r="EA27" s="48"/>
    </row>
    <row r="28" spans="1:131" ht="26.25" customHeight="1" x14ac:dyDescent="0.2">
      <c r="A28" s="54">
        <v>1</v>
      </c>
      <c r="B28" s="659" t="s">
        <v>457</v>
      </c>
      <c r="C28" s="660"/>
      <c r="D28" s="660"/>
      <c r="E28" s="660"/>
      <c r="F28" s="660"/>
      <c r="G28" s="660"/>
      <c r="H28" s="660"/>
      <c r="I28" s="660"/>
      <c r="J28" s="660"/>
      <c r="K28" s="660"/>
      <c r="L28" s="660"/>
      <c r="M28" s="660"/>
      <c r="N28" s="660"/>
      <c r="O28" s="660"/>
      <c r="P28" s="661"/>
      <c r="Q28" s="740">
        <v>1941</v>
      </c>
      <c r="R28" s="741"/>
      <c r="S28" s="741"/>
      <c r="T28" s="741"/>
      <c r="U28" s="741"/>
      <c r="V28" s="741">
        <v>1929</v>
      </c>
      <c r="W28" s="741"/>
      <c r="X28" s="741"/>
      <c r="Y28" s="741"/>
      <c r="Z28" s="741"/>
      <c r="AA28" s="741">
        <v>12</v>
      </c>
      <c r="AB28" s="741"/>
      <c r="AC28" s="741"/>
      <c r="AD28" s="741"/>
      <c r="AE28" s="742"/>
      <c r="AF28" s="743">
        <v>12</v>
      </c>
      <c r="AG28" s="741"/>
      <c r="AH28" s="741"/>
      <c r="AI28" s="741"/>
      <c r="AJ28" s="744"/>
      <c r="AK28" s="745">
        <v>146</v>
      </c>
      <c r="AL28" s="741"/>
      <c r="AM28" s="741"/>
      <c r="AN28" s="741"/>
      <c r="AO28" s="741"/>
      <c r="AP28" s="741" t="s">
        <v>202</v>
      </c>
      <c r="AQ28" s="741"/>
      <c r="AR28" s="741"/>
      <c r="AS28" s="741"/>
      <c r="AT28" s="741"/>
      <c r="AU28" s="741" t="s">
        <v>202</v>
      </c>
      <c r="AV28" s="741"/>
      <c r="AW28" s="741"/>
      <c r="AX28" s="741"/>
      <c r="AY28" s="741"/>
      <c r="AZ28" s="746" t="s">
        <v>202</v>
      </c>
      <c r="BA28" s="746"/>
      <c r="BB28" s="746"/>
      <c r="BC28" s="746"/>
      <c r="BD28" s="746"/>
      <c r="BE28" s="747"/>
      <c r="BF28" s="747"/>
      <c r="BG28" s="747"/>
      <c r="BH28" s="747"/>
      <c r="BI28" s="748"/>
      <c r="BJ28" s="56"/>
      <c r="BK28" s="56"/>
      <c r="BL28" s="56"/>
      <c r="BM28" s="56"/>
      <c r="BN28" s="56"/>
      <c r="BO28" s="55"/>
      <c r="BP28" s="55"/>
      <c r="BQ28" s="52">
        <v>22</v>
      </c>
      <c r="BR28" s="72"/>
      <c r="BS28" s="698"/>
      <c r="BT28" s="699"/>
      <c r="BU28" s="699"/>
      <c r="BV28" s="699"/>
      <c r="BW28" s="699"/>
      <c r="BX28" s="699"/>
      <c r="BY28" s="699"/>
      <c r="BZ28" s="699"/>
      <c r="CA28" s="699"/>
      <c r="CB28" s="699"/>
      <c r="CC28" s="699"/>
      <c r="CD28" s="699"/>
      <c r="CE28" s="699"/>
      <c r="CF28" s="699"/>
      <c r="CG28" s="700"/>
      <c r="CH28" s="713"/>
      <c r="CI28" s="705"/>
      <c r="CJ28" s="705"/>
      <c r="CK28" s="705"/>
      <c r="CL28" s="714"/>
      <c r="CM28" s="713"/>
      <c r="CN28" s="705"/>
      <c r="CO28" s="705"/>
      <c r="CP28" s="705"/>
      <c r="CQ28" s="714"/>
      <c r="CR28" s="713"/>
      <c r="CS28" s="705"/>
      <c r="CT28" s="705"/>
      <c r="CU28" s="705"/>
      <c r="CV28" s="714"/>
      <c r="CW28" s="713"/>
      <c r="CX28" s="705"/>
      <c r="CY28" s="705"/>
      <c r="CZ28" s="705"/>
      <c r="DA28" s="714"/>
      <c r="DB28" s="713"/>
      <c r="DC28" s="705"/>
      <c r="DD28" s="705"/>
      <c r="DE28" s="705"/>
      <c r="DF28" s="714"/>
      <c r="DG28" s="713"/>
      <c r="DH28" s="705"/>
      <c r="DI28" s="705"/>
      <c r="DJ28" s="705"/>
      <c r="DK28" s="714"/>
      <c r="DL28" s="713"/>
      <c r="DM28" s="705"/>
      <c r="DN28" s="705"/>
      <c r="DO28" s="705"/>
      <c r="DP28" s="714"/>
      <c r="DQ28" s="713"/>
      <c r="DR28" s="705"/>
      <c r="DS28" s="705"/>
      <c r="DT28" s="705"/>
      <c r="DU28" s="714"/>
      <c r="DV28" s="698"/>
      <c r="DW28" s="699"/>
      <c r="DX28" s="699"/>
      <c r="DY28" s="699"/>
      <c r="DZ28" s="715"/>
      <c r="EA28" s="48"/>
    </row>
    <row r="29" spans="1:131" ht="26.25" customHeight="1" x14ac:dyDescent="0.2">
      <c r="A29" s="54">
        <v>2</v>
      </c>
      <c r="B29" s="698" t="s">
        <v>207</v>
      </c>
      <c r="C29" s="699"/>
      <c r="D29" s="699"/>
      <c r="E29" s="699"/>
      <c r="F29" s="699"/>
      <c r="G29" s="699"/>
      <c r="H29" s="699"/>
      <c r="I29" s="699"/>
      <c r="J29" s="699"/>
      <c r="K29" s="699"/>
      <c r="L29" s="699"/>
      <c r="M29" s="699"/>
      <c r="N29" s="699"/>
      <c r="O29" s="699"/>
      <c r="P29" s="700"/>
      <c r="Q29" s="701">
        <v>1559</v>
      </c>
      <c r="R29" s="702"/>
      <c r="S29" s="702"/>
      <c r="T29" s="702"/>
      <c r="U29" s="702"/>
      <c r="V29" s="702">
        <v>1459</v>
      </c>
      <c r="W29" s="702"/>
      <c r="X29" s="702"/>
      <c r="Y29" s="702"/>
      <c r="Z29" s="702"/>
      <c r="AA29" s="702">
        <v>101</v>
      </c>
      <c r="AB29" s="702"/>
      <c r="AC29" s="702"/>
      <c r="AD29" s="702"/>
      <c r="AE29" s="703"/>
      <c r="AF29" s="704">
        <v>101</v>
      </c>
      <c r="AG29" s="705"/>
      <c r="AH29" s="705"/>
      <c r="AI29" s="705"/>
      <c r="AJ29" s="706"/>
      <c r="AK29" s="707">
        <v>274</v>
      </c>
      <c r="AL29" s="702"/>
      <c r="AM29" s="702"/>
      <c r="AN29" s="702"/>
      <c r="AO29" s="702"/>
      <c r="AP29" s="702" t="s">
        <v>202</v>
      </c>
      <c r="AQ29" s="702"/>
      <c r="AR29" s="702"/>
      <c r="AS29" s="702"/>
      <c r="AT29" s="702"/>
      <c r="AU29" s="702" t="s">
        <v>202</v>
      </c>
      <c r="AV29" s="702"/>
      <c r="AW29" s="702"/>
      <c r="AX29" s="702"/>
      <c r="AY29" s="702"/>
      <c r="AZ29" s="749" t="s">
        <v>202</v>
      </c>
      <c r="BA29" s="749"/>
      <c r="BB29" s="749"/>
      <c r="BC29" s="749"/>
      <c r="BD29" s="749"/>
      <c r="BE29" s="708"/>
      <c r="BF29" s="708"/>
      <c r="BG29" s="708"/>
      <c r="BH29" s="708"/>
      <c r="BI29" s="709"/>
      <c r="BJ29" s="56"/>
      <c r="BK29" s="56"/>
      <c r="BL29" s="56"/>
      <c r="BM29" s="56"/>
      <c r="BN29" s="56"/>
      <c r="BO29" s="55"/>
      <c r="BP29" s="55"/>
      <c r="BQ29" s="52">
        <v>23</v>
      </c>
      <c r="BR29" s="72"/>
      <c r="BS29" s="698"/>
      <c r="BT29" s="699"/>
      <c r="BU29" s="699"/>
      <c r="BV29" s="699"/>
      <c r="BW29" s="699"/>
      <c r="BX29" s="699"/>
      <c r="BY29" s="699"/>
      <c r="BZ29" s="699"/>
      <c r="CA29" s="699"/>
      <c r="CB29" s="699"/>
      <c r="CC29" s="699"/>
      <c r="CD29" s="699"/>
      <c r="CE29" s="699"/>
      <c r="CF29" s="699"/>
      <c r="CG29" s="700"/>
      <c r="CH29" s="713"/>
      <c r="CI29" s="705"/>
      <c r="CJ29" s="705"/>
      <c r="CK29" s="705"/>
      <c r="CL29" s="714"/>
      <c r="CM29" s="713"/>
      <c r="CN29" s="705"/>
      <c r="CO29" s="705"/>
      <c r="CP29" s="705"/>
      <c r="CQ29" s="714"/>
      <c r="CR29" s="713"/>
      <c r="CS29" s="705"/>
      <c r="CT29" s="705"/>
      <c r="CU29" s="705"/>
      <c r="CV29" s="714"/>
      <c r="CW29" s="713"/>
      <c r="CX29" s="705"/>
      <c r="CY29" s="705"/>
      <c r="CZ29" s="705"/>
      <c r="DA29" s="714"/>
      <c r="DB29" s="713"/>
      <c r="DC29" s="705"/>
      <c r="DD29" s="705"/>
      <c r="DE29" s="705"/>
      <c r="DF29" s="714"/>
      <c r="DG29" s="713"/>
      <c r="DH29" s="705"/>
      <c r="DI29" s="705"/>
      <c r="DJ29" s="705"/>
      <c r="DK29" s="714"/>
      <c r="DL29" s="713"/>
      <c r="DM29" s="705"/>
      <c r="DN29" s="705"/>
      <c r="DO29" s="705"/>
      <c r="DP29" s="714"/>
      <c r="DQ29" s="713"/>
      <c r="DR29" s="705"/>
      <c r="DS29" s="705"/>
      <c r="DT29" s="705"/>
      <c r="DU29" s="714"/>
      <c r="DV29" s="698"/>
      <c r="DW29" s="699"/>
      <c r="DX29" s="699"/>
      <c r="DY29" s="699"/>
      <c r="DZ29" s="715"/>
      <c r="EA29" s="48"/>
    </row>
    <row r="30" spans="1:131" ht="26.25" customHeight="1" x14ac:dyDescent="0.2">
      <c r="A30" s="54">
        <v>3</v>
      </c>
      <c r="B30" s="698" t="s">
        <v>227</v>
      </c>
      <c r="C30" s="699"/>
      <c r="D30" s="699"/>
      <c r="E30" s="699"/>
      <c r="F30" s="699"/>
      <c r="G30" s="699"/>
      <c r="H30" s="699"/>
      <c r="I30" s="699"/>
      <c r="J30" s="699"/>
      <c r="K30" s="699"/>
      <c r="L30" s="699"/>
      <c r="M30" s="699"/>
      <c r="N30" s="699"/>
      <c r="O30" s="699"/>
      <c r="P30" s="700"/>
      <c r="Q30" s="701">
        <v>336.68900000000002</v>
      </c>
      <c r="R30" s="702"/>
      <c r="S30" s="702"/>
      <c r="T30" s="702"/>
      <c r="U30" s="702"/>
      <c r="V30" s="702">
        <v>321.85399999999998</v>
      </c>
      <c r="W30" s="702"/>
      <c r="X30" s="702"/>
      <c r="Y30" s="702"/>
      <c r="Z30" s="702"/>
      <c r="AA30" s="702">
        <v>14.835000000000001</v>
      </c>
      <c r="AB30" s="702"/>
      <c r="AC30" s="702"/>
      <c r="AD30" s="702"/>
      <c r="AE30" s="703"/>
      <c r="AF30" s="704">
        <v>15</v>
      </c>
      <c r="AG30" s="705"/>
      <c r="AH30" s="705"/>
      <c r="AI30" s="705"/>
      <c r="AJ30" s="706"/>
      <c r="AK30" s="707">
        <v>61</v>
      </c>
      <c r="AL30" s="702"/>
      <c r="AM30" s="702"/>
      <c r="AN30" s="702"/>
      <c r="AO30" s="702"/>
      <c r="AP30" s="702" t="s">
        <v>202</v>
      </c>
      <c r="AQ30" s="702"/>
      <c r="AR30" s="702"/>
      <c r="AS30" s="702"/>
      <c r="AT30" s="702"/>
      <c r="AU30" s="702" t="s">
        <v>202</v>
      </c>
      <c r="AV30" s="702"/>
      <c r="AW30" s="702"/>
      <c r="AX30" s="702"/>
      <c r="AY30" s="702"/>
      <c r="AZ30" s="749" t="s">
        <v>202</v>
      </c>
      <c r="BA30" s="749"/>
      <c r="BB30" s="749"/>
      <c r="BC30" s="749"/>
      <c r="BD30" s="749"/>
      <c r="BE30" s="708"/>
      <c r="BF30" s="708"/>
      <c r="BG30" s="708"/>
      <c r="BH30" s="708"/>
      <c r="BI30" s="709"/>
      <c r="BJ30" s="56"/>
      <c r="BK30" s="56"/>
      <c r="BL30" s="56"/>
      <c r="BM30" s="56"/>
      <c r="BN30" s="56"/>
      <c r="BO30" s="55"/>
      <c r="BP30" s="55"/>
      <c r="BQ30" s="52">
        <v>24</v>
      </c>
      <c r="BR30" s="72"/>
      <c r="BS30" s="698"/>
      <c r="BT30" s="699"/>
      <c r="BU30" s="699"/>
      <c r="BV30" s="699"/>
      <c r="BW30" s="699"/>
      <c r="BX30" s="699"/>
      <c r="BY30" s="699"/>
      <c r="BZ30" s="699"/>
      <c r="CA30" s="699"/>
      <c r="CB30" s="699"/>
      <c r="CC30" s="699"/>
      <c r="CD30" s="699"/>
      <c r="CE30" s="699"/>
      <c r="CF30" s="699"/>
      <c r="CG30" s="700"/>
      <c r="CH30" s="713"/>
      <c r="CI30" s="705"/>
      <c r="CJ30" s="705"/>
      <c r="CK30" s="705"/>
      <c r="CL30" s="714"/>
      <c r="CM30" s="713"/>
      <c r="CN30" s="705"/>
      <c r="CO30" s="705"/>
      <c r="CP30" s="705"/>
      <c r="CQ30" s="714"/>
      <c r="CR30" s="713"/>
      <c r="CS30" s="705"/>
      <c r="CT30" s="705"/>
      <c r="CU30" s="705"/>
      <c r="CV30" s="714"/>
      <c r="CW30" s="713"/>
      <c r="CX30" s="705"/>
      <c r="CY30" s="705"/>
      <c r="CZ30" s="705"/>
      <c r="DA30" s="714"/>
      <c r="DB30" s="713"/>
      <c r="DC30" s="705"/>
      <c r="DD30" s="705"/>
      <c r="DE30" s="705"/>
      <c r="DF30" s="714"/>
      <c r="DG30" s="713"/>
      <c r="DH30" s="705"/>
      <c r="DI30" s="705"/>
      <c r="DJ30" s="705"/>
      <c r="DK30" s="714"/>
      <c r="DL30" s="713"/>
      <c r="DM30" s="705"/>
      <c r="DN30" s="705"/>
      <c r="DO30" s="705"/>
      <c r="DP30" s="714"/>
      <c r="DQ30" s="713"/>
      <c r="DR30" s="705"/>
      <c r="DS30" s="705"/>
      <c r="DT30" s="705"/>
      <c r="DU30" s="714"/>
      <c r="DV30" s="698"/>
      <c r="DW30" s="699"/>
      <c r="DX30" s="699"/>
      <c r="DY30" s="699"/>
      <c r="DZ30" s="715"/>
      <c r="EA30" s="48"/>
    </row>
    <row r="31" spans="1:131" ht="26.25" customHeight="1" x14ac:dyDescent="0.2">
      <c r="A31" s="54">
        <v>4</v>
      </c>
      <c r="B31" s="698" t="s">
        <v>458</v>
      </c>
      <c r="C31" s="699"/>
      <c r="D31" s="699"/>
      <c r="E31" s="699"/>
      <c r="F31" s="699"/>
      <c r="G31" s="699"/>
      <c r="H31" s="699"/>
      <c r="I31" s="699"/>
      <c r="J31" s="699"/>
      <c r="K31" s="699"/>
      <c r="L31" s="699"/>
      <c r="M31" s="699"/>
      <c r="N31" s="699"/>
      <c r="O31" s="699"/>
      <c r="P31" s="700"/>
      <c r="Q31" s="701">
        <v>9.8390000000000004</v>
      </c>
      <c r="R31" s="702"/>
      <c r="S31" s="702"/>
      <c r="T31" s="702"/>
      <c r="U31" s="702"/>
      <c r="V31" s="702">
        <v>7.6639999999999997</v>
      </c>
      <c r="W31" s="702"/>
      <c r="X31" s="702"/>
      <c r="Y31" s="702"/>
      <c r="Z31" s="702"/>
      <c r="AA31" s="702">
        <v>2.1749999999999998</v>
      </c>
      <c r="AB31" s="702"/>
      <c r="AC31" s="702"/>
      <c r="AD31" s="702"/>
      <c r="AE31" s="703"/>
      <c r="AF31" s="704">
        <v>2</v>
      </c>
      <c r="AG31" s="705"/>
      <c r="AH31" s="705"/>
      <c r="AI31" s="705"/>
      <c r="AJ31" s="706"/>
      <c r="AK31" s="707" t="s">
        <v>202</v>
      </c>
      <c r="AL31" s="702"/>
      <c r="AM31" s="702"/>
      <c r="AN31" s="702"/>
      <c r="AO31" s="702"/>
      <c r="AP31" s="702" t="s">
        <v>202</v>
      </c>
      <c r="AQ31" s="702"/>
      <c r="AR31" s="702"/>
      <c r="AS31" s="702"/>
      <c r="AT31" s="702"/>
      <c r="AU31" s="702" t="s">
        <v>202</v>
      </c>
      <c r="AV31" s="702"/>
      <c r="AW31" s="702"/>
      <c r="AX31" s="702"/>
      <c r="AY31" s="702"/>
      <c r="AZ31" s="749" t="s">
        <v>202</v>
      </c>
      <c r="BA31" s="749"/>
      <c r="BB31" s="749"/>
      <c r="BC31" s="749"/>
      <c r="BD31" s="749"/>
      <c r="BE31" s="708"/>
      <c r="BF31" s="708"/>
      <c r="BG31" s="708"/>
      <c r="BH31" s="708"/>
      <c r="BI31" s="709"/>
      <c r="BJ31" s="56"/>
      <c r="BK31" s="56"/>
      <c r="BL31" s="56"/>
      <c r="BM31" s="56"/>
      <c r="BN31" s="56"/>
      <c r="BO31" s="55"/>
      <c r="BP31" s="55"/>
      <c r="BQ31" s="52">
        <v>25</v>
      </c>
      <c r="BR31" s="72"/>
      <c r="BS31" s="698"/>
      <c r="BT31" s="699"/>
      <c r="BU31" s="699"/>
      <c r="BV31" s="699"/>
      <c r="BW31" s="699"/>
      <c r="BX31" s="699"/>
      <c r="BY31" s="699"/>
      <c r="BZ31" s="699"/>
      <c r="CA31" s="699"/>
      <c r="CB31" s="699"/>
      <c r="CC31" s="699"/>
      <c r="CD31" s="699"/>
      <c r="CE31" s="699"/>
      <c r="CF31" s="699"/>
      <c r="CG31" s="700"/>
      <c r="CH31" s="713"/>
      <c r="CI31" s="705"/>
      <c r="CJ31" s="705"/>
      <c r="CK31" s="705"/>
      <c r="CL31" s="714"/>
      <c r="CM31" s="713"/>
      <c r="CN31" s="705"/>
      <c r="CO31" s="705"/>
      <c r="CP31" s="705"/>
      <c r="CQ31" s="714"/>
      <c r="CR31" s="713"/>
      <c r="CS31" s="705"/>
      <c r="CT31" s="705"/>
      <c r="CU31" s="705"/>
      <c r="CV31" s="714"/>
      <c r="CW31" s="713"/>
      <c r="CX31" s="705"/>
      <c r="CY31" s="705"/>
      <c r="CZ31" s="705"/>
      <c r="DA31" s="714"/>
      <c r="DB31" s="713"/>
      <c r="DC31" s="705"/>
      <c r="DD31" s="705"/>
      <c r="DE31" s="705"/>
      <c r="DF31" s="714"/>
      <c r="DG31" s="713"/>
      <c r="DH31" s="705"/>
      <c r="DI31" s="705"/>
      <c r="DJ31" s="705"/>
      <c r="DK31" s="714"/>
      <c r="DL31" s="713"/>
      <c r="DM31" s="705"/>
      <c r="DN31" s="705"/>
      <c r="DO31" s="705"/>
      <c r="DP31" s="714"/>
      <c r="DQ31" s="713"/>
      <c r="DR31" s="705"/>
      <c r="DS31" s="705"/>
      <c r="DT31" s="705"/>
      <c r="DU31" s="714"/>
      <c r="DV31" s="698"/>
      <c r="DW31" s="699"/>
      <c r="DX31" s="699"/>
      <c r="DY31" s="699"/>
      <c r="DZ31" s="715"/>
      <c r="EA31" s="48"/>
    </row>
    <row r="32" spans="1:131" ht="26.25" customHeight="1" x14ac:dyDescent="0.2">
      <c r="A32" s="54">
        <v>5</v>
      </c>
      <c r="B32" s="698" t="s">
        <v>460</v>
      </c>
      <c r="C32" s="699"/>
      <c r="D32" s="699"/>
      <c r="E32" s="699"/>
      <c r="F32" s="699"/>
      <c r="G32" s="699"/>
      <c r="H32" s="699"/>
      <c r="I32" s="699"/>
      <c r="J32" s="699"/>
      <c r="K32" s="699"/>
      <c r="L32" s="699"/>
      <c r="M32" s="699"/>
      <c r="N32" s="699"/>
      <c r="O32" s="699"/>
      <c r="P32" s="700"/>
      <c r="Q32" s="701">
        <v>572</v>
      </c>
      <c r="R32" s="702"/>
      <c r="S32" s="702"/>
      <c r="T32" s="702"/>
      <c r="U32" s="702"/>
      <c r="V32" s="702">
        <v>626</v>
      </c>
      <c r="W32" s="702"/>
      <c r="X32" s="702"/>
      <c r="Y32" s="702"/>
      <c r="Z32" s="702"/>
      <c r="AA32" s="702">
        <v>-53</v>
      </c>
      <c r="AB32" s="702"/>
      <c r="AC32" s="702"/>
      <c r="AD32" s="702"/>
      <c r="AE32" s="703"/>
      <c r="AF32" s="704">
        <v>404</v>
      </c>
      <c r="AG32" s="705"/>
      <c r="AH32" s="705"/>
      <c r="AI32" s="705"/>
      <c r="AJ32" s="706"/>
      <c r="AK32" s="707">
        <v>8</v>
      </c>
      <c r="AL32" s="702"/>
      <c r="AM32" s="702"/>
      <c r="AN32" s="702"/>
      <c r="AO32" s="702"/>
      <c r="AP32" s="703">
        <v>893</v>
      </c>
      <c r="AQ32" s="705"/>
      <c r="AR32" s="705"/>
      <c r="AS32" s="705"/>
      <c r="AT32" s="707"/>
      <c r="AU32" s="703">
        <v>15</v>
      </c>
      <c r="AV32" s="705"/>
      <c r="AW32" s="705"/>
      <c r="AX32" s="705"/>
      <c r="AY32" s="707"/>
      <c r="AZ32" s="749" t="s">
        <v>202</v>
      </c>
      <c r="BA32" s="749"/>
      <c r="BB32" s="749"/>
      <c r="BC32" s="749"/>
      <c r="BD32" s="749"/>
      <c r="BE32" s="708" t="s">
        <v>141</v>
      </c>
      <c r="BF32" s="708"/>
      <c r="BG32" s="708"/>
      <c r="BH32" s="708"/>
      <c r="BI32" s="709"/>
      <c r="BJ32" s="56"/>
      <c r="BK32" s="56"/>
      <c r="BL32" s="56"/>
      <c r="BM32" s="56"/>
      <c r="BN32" s="56"/>
      <c r="BO32" s="55"/>
      <c r="BP32" s="55"/>
      <c r="BQ32" s="52">
        <v>26</v>
      </c>
      <c r="BR32" s="72"/>
      <c r="BS32" s="698"/>
      <c r="BT32" s="699"/>
      <c r="BU32" s="699"/>
      <c r="BV32" s="699"/>
      <c r="BW32" s="699"/>
      <c r="BX32" s="699"/>
      <c r="BY32" s="699"/>
      <c r="BZ32" s="699"/>
      <c r="CA32" s="699"/>
      <c r="CB32" s="699"/>
      <c r="CC32" s="699"/>
      <c r="CD32" s="699"/>
      <c r="CE32" s="699"/>
      <c r="CF32" s="699"/>
      <c r="CG32" s="700"/>
      <c r="CH32" s="713"/>
      <c r="CI32" s="705"/>
      <c r="CJ32" s="705"/>
      <c r="CK32" s="705"/>
      <c r="CL32" s="714"/>
      <c r="CM32" s="713"/>
      <c r="CN32" s="705"/>
      <c r="CO32" s="705"/>
      <c r="CP32" s="705"/>
      <c r="CQ32" s="714"/>
      <c r="CR32" s="713"/>
      <c r="CS32" s="705"/>
      <c r="CT32" s="705"/>
      <c r="CU32" s="705"/>
      <c r="CV32" s="714"/>
      <c r="CW32" s="713"/>
      <c r="CX32" s="705"/>
      <c r="CY32" s="705"/>
      <c r="CZ32" s="705"/>
      <c r="DA32" s="714"/>
      <c r="DB32" s="713"/>
      <c r="DC32" s="705"/>
      <c r="DD32" s="705"/>
      <c r="DE32" s="705"/>
      <c r="DF32" s="714"/>
      <c r="DG32" s="713"/>
      <c r="DH32" s="705"/>
      <c r="DI32" s="705"/>
      <c r="DJ32" s="705"/>
      <c r="DK32" s="714"/>
      <c r="DL32" s="713"/>
      <c r="DM32" s="705"/>
      <c r="DN32" s="705"/>
      <c r="DO32" s="705"/>
      <c r="DP32" s="714"/>
      <c r="DQ32" s="713"/>
      <c r="DR32" s="705"/>
      <c r="DS32" s="705"/>
      <c r="DT32" s="705"/>
      <c r="DU32" s="714"/>
      <c r="DV32" s="698"/>
      <c r="DW32" s="699"/>
      <c r="DX32" s="699"/>
      <c r="DY32" s="699"/>
      <c r="DZ32" s="715"/>
      <c r="EA32" s="48"/>
    </row>
    <row r="33" spans="1:131" ht="26.25" customHeight="1" x14ac:dyDescent="0.2">
      <c r="A33" s="54">
        <v>6</v>
      </c>
      <c r="B33" s="698" t="s">
        <v>350</v>
      </c>
      <c r="C33" s="699"/>
      <c r="D33" s="699"/>
      <c r="E33" s="699"/>
      <c r="F33" s="699"/>
      <c r="G33" s="699"/>
      <c r="H33" s="699"/>
      <c r="I33" s="699"/>
      <c r="J33" s="699"/>
      <c r="K33" s="699"/>
      <c r="L33" s="699"/>
      <c r="M33" s="699"/>
      <c r="N33" s="699"/>
      <c r="O33" s="699"/>
      <c r="P33" s="700"/>
      <c r="Q33" s="701">
        <v>752</v>
      </c>
      <c r="R33" s="702"/>
      <c r="S33" s="702"/>
      <c r="T33" s="702"/>
      <c r="U33" s="702"/>
      <c r="V33" s="702">
        <v>660</v>
      </c>
      <c r="W33" s="702"/>
      <c r="X33" s="702"/>
      <c r="Y33" s="702"/>
      <c r="Z33" s="702"/>
      <c r="AA33" s="702">
        <v>92</v>
      </c>
      <c r="AB33" s="702"/>
      <c r="AC33" s="702"/>
      <c r="AD33" s="702"/>
      <c r="AE33" s="703"/>
      <c r="AF33" s="704">
        <v>461</v>
      </c>
      <c r="AG33" s="705"/>
      <c r="AH33" s="705"/>
      <c r="AI33" s="705"/>
      <c r="AJ33" s="706"/>
      <c r="AK33" s="707">
        <v>99</v>
      </c>
      <c r="AL33" s="702"/>
      <c r="AM33" s="702"/>
      <c r="AN33" s="702"/>
      <c r="AO33" s="702"/>
      <c r="AP33" s="703">
        <v>2009</v>
      </c>
      <c r="AQ33" s="705"/>
      <c r="AR33" s="705"/>
      <c r="AS33" s="705"/>
      <c r="AT33" s="707"/>
      <c r="AU33" s="703">
        <v>350</v>
      </c>
      <c r="AV33" s="705"/>
      <c r="AW33" s="705"/>
      <c r="AX33" s="705"/>
      <c r="AY33" s="707"/>
      <c r="AZ33" s="749" t="s">
        <v>202</v>
      </c>
      <c r="BA33" s="749"/>
      <c r="BB33" s="749"/>
      <c r="BC33" s="749"/>
      <c r="BD33" s="749"/>
      <c r="BE33" s="708" t="s">
        <v>141</v>
      </c>
      <c r="BF33" s="708"/>
      <c r="BG33" s="708"/>
      <c r="BH33" s="708"/>
      <c r="BI33" s="709"/>
      <c r="BJ33" s="56"/>
      <c r="BK33" s="56"/>
      <c r="BL33" s="56"/>
      <c r="BM33" s="56"/>
      <c r="BN33" s="56"/>
      <c r="BO33" s="55"/>
      <c r="BP33" s="55"/>
      <c r="BQ33" s="52">
        <v>27</v>
      </c>
      <c r="BR33" s="72"/>
      <c r="BS33" s="698"/>
      <c r="BT33" s="699"/>
      <c r="BU33" s="699"/>
      <c r="BV33" s="699"/>
      <c r="BW33" s="699"/>
      <c r="BX33" s="699"/>
      <c r="BY33" s="699"/>
      <c r="BZ33" s="699"/>
      <c r="CA33" s="699"/>
      <c r="CB33" s="699"/>
      <c r="CC33" s="699"/>
      <c r="CD33" s="699"/>
      <c r="CE33" s="699"/>
      <c r="CF33" s="699"/>
      <c r="CG33" s="700"/>
      <c r="CH33" s="713"/>
      <c r="CI33" s="705"/>
      <c r="CJ33" s="705"/>
      <c r="CK33" s="705"/>
      <c r="CL33" s="714"/>
      <c r="CM33" s="713"/>
      <c r="CN33" s="705"/>
      <c r="CO33" s="705"/>
      <c r="CP33" s="705"/>
      <c r="CQ33" s="714"/>
      <c r="CR33" s="713"/>
      <c r="CS33" s="705"/>
      <c r="CT33" s="705"/>
      <c r="CU33" s="705"/>
      <c r="CV33" s="714"/>
      <c r="CW33" s="713"/>
      <c r="CX33" s="705"/>
      <c r="CY33" s="705"/>
      <c r="CZ33" s="705"/>
      <c r="DA33" s="714"/>
      <c r="DB33" s="713"/>
      <c r="DC33" s="705"/>
      <c r="DD33" s="705"/>
      <c r="DE33" s="705"/>
      <c r="DF33" s="714"/>
      <c r="DG33" s="713"/>
      <c r="DH33" s="705"/>
      <c r="DI33" s="705"/>
      <c r="DJ33" s="705"/>
      <c r="DK33" s="714"/>
      <c r="DL33" s="713"/>
      <c r="DM33" s="705"/>
      <c r="DN33" s="705"/>
      <c r="DO33" s="705"/>
      <c r="DP33" s="714"/>
      <c r="DQ33" s="713"/>
      <c r="DR33" s="705"/>
      <c r="DS33" s="705"/>
      <c r="DT33" s="705"/>
      <c r="DU33" s="714"/>
      <c r="DV33" s="698"/>
      <c r="DW33" s="699"/>
      <c r="DX33" s="699"/>
      <c r="DY33" s="699"/>
      <c r="DZ33" s="715"/>
      <c r="EA33" s="48"/>
    </row>
    <row r="34" spans="1:131" ht="26.25" customHeight="1" x14ac:dyDescent="0.2">
      <c r="A34" s="54">
        <v>7</v>
      </c>
      <c r="B34" s="698"/>
      <c r="C34" s="699"/>
      <c r="D34" s="699"/>
      <c r="E34" s="699"/>
      <c r="F34" s="699"/>
      <c r="G34" s="699"/>
      <c r="H34" s="699"/>
      <c r="I34" s="699"/>
      <c r="J34" s="699"/>
      <c r="K34" s="699"/>
      <c r="L34" s="699"/>
      <c r="M34" s="699"/>
      <c r="N34" s="699"/>
      <c r="O34" s="699"/>
      <c r="P34" s="700"/>
      <c r="Q34" s="701"/>
      <c r="R34" s="702"/>
      <c r="S34" s="702"/>
      <c r="T34" s="702"/>
      <c r="U34" s="702"/>
      <c r="V34" s="702"/>
      <c r="W34" s="702"/>
      <c r="X34" s="702"/>
      <c r="Y34" s="702"/>
      <c r="Z34" s="702"/>
      <c r="AA34" s="702"/>
      <c r="AB34" s="702"/>
      <c r="AC34" s="702"/>
      <c r="AD34" s="702"/>
      <c r="AE34" s="703"/>
      <c r="AF34" s="704"/>
      <c r="AG34" s="705"/>
      <c r="AH34" s="705"/>
      <c r="AI34" s="705"/>
      <c r="AJ34" s="706"/>
      <c r="AK34" s="707"/>
      <c r="AL34" s="702"/>
      <c r="AM34" s="702"/>
      <c r="AN34" s="702"/>
      <c r="AO34" s="702"/>
      <c r="AP34" s="702"/>
      <c r="AQ34" s="702"/>
      <c r="AR34" s="702"/>
      <c r="AS34" s="702"/>
      <c r="AT34" s="702"/>
      <c r="AU34" s="702"/>
      <c r="AV34" s="702"/>
      <c r="AW34" s="702"/>
      <c r="AX34" s="702"/>
      <c r="AY34" s="702"/>
      <c r="AZ34" s="749"/>
      <c r="BA34" s="749"/>
      <c r="BB34" s="749"/>
      <c r="BC34" s="749"/>
      <c r="BD34" s="749"/>
      <c r="BE34" s="708"/>
      <c r="BF34" s="708"/>
      <c r="BG34" s="708"/>
      <c r="BH34" s="708"/>
      <c r="BI34" s="709"/>
      <c r="BJ34" s="56"/>
      <c r="BK34" s="56"/>
      <c r="BL34" s="56"/>
      <c r="BM34" s="56"/>
      <c r="BN34" s="56"/>
      <c r="BO34" s="55"/>
      <c r="BP34" s="55"/>
      <c r="BQ34" s="52">
        <v>28</v>
      </c>
      <c r="BR34" s="72"/>
      <c r="BS34" s="698"/>
      <c r="BT34" s="699"/>
      <c r="BU34" s="699"/>
      <c r="BV34" s="699"/>
      <c r="BW34" s="699"/>
      <c r="BX34" s="699"/>
      <c r="BY34" s="699"/>
      <c r="BZ34" s="699"/>
      <c r="CA34" s="699"/>
      <c r="CB34" s="699"/>
      <c r="CC34" s="699"/>
      <c r="CD34" s="699"/>
      <c r="CE34" s="699"/>
      <c r="CF34" s="699"/>
      <c r="CG34" s="700"/>
      <c r="CH34" s="713"/>
      <c r="CI34" s="705"/>
      <c r="CJ34" s="705"/>
      <c r="CK34" s="705"/>
      <c r="CL34" s="714"/>
      <c r="CM34" s="713"/>
      <c r="CN34" s="705"/>
      <c r="CO34" s="705"/>
      <c r="CP34" s="705"/>
      <c r="CQ34" s="714"/>
      <c r="CR34" s="713"/>
      <c r="CS34" s="705"/>
      <c r="CT34" s="705"/>
      <c r="CU34" s="705"/>
      <c r="CV34" s="714"/>
      <c r="CW34" s="713"/>
      <c r="CX34" s="705"/>
      <c r="CY34" s="705"/>
      <c r="CZ34" s="705"/>
      <c r="DA34" s="714"/>
      <c r="DB34" s="713"/>
      <c r="DC34" s="705"/>
      <c r="DD34" s="705"/>
      <c r="DE34" s="705"/>
      <c r="DF34" s="714"/>
      <c r="DG34" s="713"/>
      <c r="DH34" s="705"/>
      <c r="DI34" s="705"/>
      <c r="DJ34" s="705"/>
      <c r="DK34" s="714"/>
      <c r="DL34" s="713"/>
      <c r="DM34" s="705"/>
      <c r="DN34" s="705"/>
      <c r="DO34" s="705"/>
      <c r="DP34" s="714"/>
      <c r="DQ34" s="713"/>
      <c r="DR34" s="705"/>
      <c r="DS34" s="705"/>
      <c r="DT34" s="705"/>
      <c r="DU34" s="714"/>
      <c r="DV34" s="698"/>
      <c r="DW34" s="699"/>
      <c r="DX34" s="699"/>
      <c r="DY34" s="699"/>
      <c r="DZ34" s="715"/>
      <c r="EA34" s="48"/>
    </row>
    <row r="35" spans="1:131" ht="26.25" customHeight="1" x14ac:dyDescent="0.2">
      <c r="A35" s="54">
        <v>8</v>
      </c>
      <c r="B35" s="698"/>
      <c r="C35" s="699"/>
      <c r="D35" s="699"/>
      <c r="E35" s="699"/>
      <c r="F35" s="699"/>
      <c r="G35" s="699"/>
      <c r="H35" s="699"/>
      <c r="I35" s="699"/>
      <c r="J35" s="699"/>
      <c r="K35" s="699"/>
      <c r="L35" s="699"/>
      <c r="M35" s="699"/>
      <c r="N35" s="699"/>
      <c r="O35" s="699"/>
      <c r="P35" s="700"/>
      <c r="Q35" s="701"/>
      <c r="R35" s="702"/>
      <c r="S35" s="702"/>
      <c r="T35" s="702"/>
      <c r="U35" s="702"/>
      <c r="V35" s="702"/>
      <c r="W35" s="702"/>
      <c r="X35" s="702"/>
      <c r="Y35" s="702"/>
      <c r="Z35" s="702"/>
      <c r="AA35" s="702"/>
      <c r="AB35" s="702"/>
      <c r="AC35" s="702"/>
      <c r="AD35" s="702"/>
      <c r="AE35" s="703"/>
      <c r="AF35" s="704"/>
      <c r="AG35" s="705"/>
      <c r="AH35" s="705"/>
      <c r="AI35" s="705"/>
      <c r="AJ35" s="706"/>
      <c r="AK35" s="707"/>
      <c r="AL35" s="702"/>
      <c r="AM35" s="702"/>
      <c r="AN35" s="702"/>
      <c r="AO35" s="702"/>
      <c r="AP35" s="702"/>
      <c r="AQ35" s="702"/>
      <c r="AR35" s="702"/>
      <c r="AS35" s="702"/>
      <c r="AT35" s="702"/>
      <c r="AU35" s="702"/>
      <c r="AV35" s="702"/>
      <c r="AW35" s="702"/>
      <c r="AX35" s="702"/>
      <c r="AY35" s="702"/>
      <c r="AZ35" s="749"/>
      <c r="BA35" s="749"/>
      <c r="BB35" s="749"/>
      <c r="BC35" s="749"/>
      <c r="BD35" s="749"/>
      <c r="BE35" s="708"/>
      <c r="BF35" s="708"/>
      <c r="BG35" s="708"/>
      <c r="BH35" s="708"/>
      <c r="BI35" s="709"/>
      <c r="BJ35" s="56"/>
      <c r="BK35" s="56"/>
      <c r="BL35" s="56"/>
      <c r="BM35" s="56"/>
      <c r="BN35" s="56"/>
      <c r="BO35" s="55"/>
      <c r="BP35" s="55"/>
      <c r="BQ35" s="52">
        <v>29</v>
      </c>
      <c r="BR35" s="72"/>
      <c r="BS35" s="698"/>
      <c r="BT35" s="699"/>
      <c r="BU35" s="699"/>
      <c r="BV35" s="699"/>
      <c r="BW35" s="699"/>
      <c r="BX35" s="699"/>
      <c r="BY35" s="699"/>
      <c r="BZ35" s="699"/>
      <c r="CA35" s="699"/>
      <c r="CB35" s="699"/>
      <c r="CC35" s="699"/>
      <c r="CD35" s="699"/>
      <c r="CE35" s="699"/>
      <c r="CF35" s="699"/>
      <c r="CG35" s="700"/>
      <c r="CH35" s="713"/>
      <c r="CI35" s="705"/>
      <c r="CJ35" s="705"/>
      <c r="CK35" s="705"/>
      <c r="CL35" s="714"/>
      <c r="CM35" s="713"/>
      <c r="CN35" s="705"/>
      <c r="CO35" s="705"/>
      <c r="CP35" s="705"/>
      <c r="CQ35" s="714"/>
      <c r="CR35" s="713"/>
      <c r="CS35" s="705"/>
      <c r="CT35" s="705"/>
      <c r="CU35" s="705"/>
      <c r="CV35" s="714"/>
      <c r="CW35" s="713"/>
      <c r="CX35" s="705"/>
      <c r="CY35" s="705"/>
      <c r="CZ35" s="705"/>
      <c r="DA35" s="714"/>
      <c r="DB35" s="713"/>
      <c r="DC35" s="705"/>
      <c r="DD35" s="705"/>
      <c r="DE35" s="705"/>
      <c r="DF35" s="714"/>
      <c r="DG35" s="713"/>
      <c r="DH35" s="705"/>
      <c r="DI35" s="705"/>
      <c r="DJ35" s="705"/>
      <c r="DK35" s="714"/>
      <c r="DL35" s="713"/>
      <c r="DM35" s="705"/>
      <c r="DN35" s="705"/>
      <c r="DO35" s="705"/>
      <c r="DP35" s="714"/>
      <c r="DQ35" s="713"/>
      <c r="DR35" s="705"/>
      <c r="DS35" s="705"/>
      <c r="DT35" s="705"/>
      <c r="DU35" s="714"/>
      <c r="DV35" s="698"/>
      <c r="DW35" s="699"/>
      <c r="DX35" s="699"/>
      <c r="DY35" s="699"/>
      <c r="DZ35" s="715"/>
      <c r="EA35" s="48"/>
    </row>
    <row r="36" spans="1:131" ht="26.25" customHeight="1" x14ac:dyDescent="0.2">
      <c r="A36" s="54">
        <v>9</v>
      </c>
      <c r="B36" s="698"/>
      <c r="C36" s="699"/>
      <c r="D36" s="699"/>
      <c r="E36" s="699"/>
      <c r="F36" s="699"/>
      <c r="G36" s="699"/>
      <c r="H36" s="699"/>
      <c r="I36" s="699"/>
      <c r="J36" s="699"/>
      <c r="K36" s="699"/>
      <c r="L36" s="699"/>
      <c r="M36" s="699"/>
      <c r="N36" s="699"/>
      <c r="O36" s="699"/>
      <c r="P36" s="700"/>
      <c r="Q36" s="701"/>
      <c r="R36" s="702"/>
      <c r="S36" s="702"/>
      <c r="T36" s="702"/>
      <c r="U36" s="702"/>
      <c r="V36" s="702"/>
      <c r="W36" s="702"/>
      <c r="X36" s="702"/>
      <c r="Y36" s="702"/>
      <c r="Z36" s="702"/>
      <c r="AA36" s="702"/>
      <c r="AB36" s="702"/>
      <c r="AC36" s="702"/>
      <c r="AD36" s="702"/>
      <c r="AE36" s="703"/>
      <c r="AF36" s="704"/>
      <c r="AG36" s="705"/>
      <c r="AH36" s="705"/>
      <c r="AI36" s="705"/>
      <c r="AJ36" s="706"/>
      <c r="AK36" s="707"/>
      <c r="AL36" s="702"/>
      <c r="AM36" s="702"/>
      <c r="AN36" s="702"/>
      <c r="AO36" s="702"/>
      <c r="AP36" s="702"/>
      <c r="AQ36" s="702"/>
      <c r="AR36" s="702"/>
      <c r="AS36" s="702"/>
      <c r="AT36" s="702"/>
      <c r="AU36" s="702"/>
      <c r="AV36" s="702"/>
      <c r="AW36" s="702"/>
      <c r="AX36" s="702"/>
      <c r="AY36" s="702"/>
      <c r="AZ36" s="749"/>
      <c r="BA36" s="749"/>
      <c r="BB36" s="749"/>
      <c r="BC36" s="749"/>
      <c r="BD36" s="749"/>
      <c r="BE36" s="708"/>
      <c r="BF36" s="708"/>
      <c r="BG36" s="708"/>
      <c r="BH36" s="708"/>
      <c r="BI36" s="709"/>
      <c r="BJ36" s="56"/>
      <c r="BK36" s="56"/>
      <c r="BL36" s="56"/>
      <c r="BM36" s="56"/>
      <c r="BN36" s="56"/>
      <c r="BO36" s="55"/>
      <c r="BP36" s="55"/>
      <c r="BQ36" s="52">
        <v>30</v>
      </c>
      <c r="BR36" s="72"/>
      <c r="BS36" s="698"/>
      <c r="BT36" s="699"/>
      <c r="BU36" s="699"/>
      <c r="BV36" s="699"/>
      <c r="BW36" s="699"/>
      <c r="BX36" s="699"/>
      <c r="BY36" s="699"/>
      <c r="BZ36" s="699"/>
      <c r="CA36" s="699"/>
      <c r="CB36" s="699"/>
      <c r="CC36" s="699"/>
      <c r="CD36" s="699"/>
      <c r="CE36" s="699"/>
      <c r="CF36" s="699"/>
      <c r="CG36" s="700"/>
      <c r="CH36" s="713"/>
      <c r="CI36" s="705"/>
      <c r="CJ36" s="705"/>
      <c r="CK36" s="705"/>
      <c r="CL36" s="714"/>
      <c r="CM36" s="713"/>
      <c r="CN36" s="705"/>
      <c r="CO36" s="705"/>
      <c r="CP36" s="705"/>
      <c r="CQ36" s="714"/>
      <c r="CR36" s="713"/>
      <c r="CS36" s="705"/>
      <c r="CT36" s="705"/>
      <c r="CU36" s="705"/>
      <c r="CV36" s="714"/>
      <c r="CW36" s="713"/>
      <c r="CX36" s="705"/>
      <c r="CY36" s="705"/>
      <c r="CZ36" s="705"/>
      <c r="DA36" s="714"/>
      <c r="DB36" s="713"/>
      <c r="DC36" s="705"/>
      <c r="DD36" s="705"/>
      <c r="DE36" s="705"/>
      <c r="DF36" s="714"/>
      <c r="DG36" s="713"/>
      <c r="DH36" s="705"/>
      <c r="DI36" s="705"/>
      <c r="DJ36" s="705"/>
      <c r="DK36" s="714"/>
      <c r="DL36" s="713"/>
      <c r="DM36" s="705"/>
      <c r="DN36" s="705"/>
      <c r="DO36" s="705"/>
      <c r="DP36" s="714"/>
      <c r="DQ36" s="713"/>
      <c r="DR36" s="705"/>
      <c r="DS36" s="705"/>
      <c r="DT36" s="705"/>
      <c r="DU36" s="714"/>
      <c r="DV36" s="698"/>
      <c r="DW36" s="699"/>
      <c r="DX36" s="699"/>
      <c r="DY36" s="699"/>
      <c r="DZ36" s="715"/>
      <c r="EA36" s="48"/>
    </row>
    <row r="37" spans="1:131" ht="26.25" customHeight="1" x14ac:dyDescent="0.2">
      <c r="A37" s="54">
        <v>10</v>
      </c>
      <c r="B37" s="698"/>
      <c r="C37" s="699"/>
      <c r="D37" s="699"/>
      <c r="E37" s="699"/>
      <c r="F37" s="699"/>
      <c r="G37" s="699"/>
      <c r="H37" s="699"/>
      <c r="I37" s="699"/>
      <c r="J37" s="699"/>
      <c r="K37" s="699"/>
      <c r="L37" s="699"/>
      <c r="M37" s="699"/>
      <c r="N37" s="699"/>
      <c r="O37" s="699"/>
      <c r="P37" s="700"/>
      <c r="Q37" s="701"/>
      <c r="R37" s="702"/>
      <c r="S37" s="702"/>
      <c r="T37" s="702"/>
      <c r="U37" s="702"/>
      <c r="V37" s="702"/>
      <c r="W37" s="702"/>
      <c r="X37" s="702"/>
      <c r="Y37" s="702"/>
      <c r="Z37" s="702"/>
      <c r="AA37" s="702"/>
      <c r="AB37" s="702"/>
      <c r="AC37" s="702"/>
      <c r="AD37" s="702"/>
      <c r="AE37" s="703"/>
      <c r="AF37" s="704"/>
      <c r="AG37" s="705"/>
      <c r="AH37" s="705"/>
      <c r="AI37" s="705"/>
      <c r="AJ37" s="706"/>
      <c r="AK37" s="707"/>
      <c r="AL37" s="702"/>
      <c r="AM37" s="702"/>
      <c r="AN37" s="702"/>
      <c r="AO37" s="702"/>
      <c r="AP37" s="702"/>
      <c r="AQ37" s="702"/>
      <c r="AR37" s="702"/>
      <c r="AS37" s="702"/>
      <c r="AT37" s="702"/>
      <c r="AU37" s="702"/>
      <c r="AV37" s="702"/>
      <c r="AW37" s="702"/>
      <c r="AX37" s="702"/>
      <c r="AY37" s="702"/>
      <c r="AZ37" s="749"/>
      <c r="BA37" s="749"/>
      <c r="BB37" s="749"/>
      <c r="BC37" s="749"/>
      <c r="BD37" s="749"/>
      <c r="BE37" s="708"/>
      <c r="BF37" s="708"/>
      <c r="BG37" s="708"/>
      <c r="BH37" s="708"/>
      <c r="BI37" s="709"/>
      <c r="BJ37" s="56"/>
      <c r="BK37" s="56"/>
      <c r="BL37" s="56"/>
      <c r="BM37" s="56"/>
      <c r="BN37" s="56"/>
      <c r="BO37" s="55"/>
      <c r="BP37" s="55"/>
      <c r="BQ37" s="52">
        <v>31</v>
      </c>
      <c r="BR37" s="72"/>
      <c r="BS37" s="698"/>
      <c r="BT37" s="699"/>
      <c r="BU37" s="699"/>
      <c r="BV37" s="699"/>
      <c r="BW37" s="699"/>
      <c r="BX37" s="699"/>
      <c r="BY37" s="699"/>
      <c r="BZ37" s="699"/>
      <c r="CA37" s="699"/>
      <c r="CB37" s="699"/>
      <c r="CC37" s="699"/>
      <c r="CD37" s="699"/>
      <c r="CE37" s="699"/>
      <c r="CF37" s="699"/>
      <c r="CG37" s="700"/>
      <c r="CH37" s="713"/>
      <c r="CI37" s="705"/>
      <c r="CJ37" s="705"/>
      <c r="CK37" s="705"/>
      <c r="CL37" s="714"/>
      <c r="CM37" s="713"/>
      <c r="CN37" s="705"/>
      <c r="CO37" s="705"/>
      <c r="CP37" s="705"/>
      <c r="CQ37" s="714"/>
      <c r="CR37" s="713"/>
      <c r="CS37" s="705"/>
      <c r="CT37" s="705"/>
      <c r="CU37" s="705"/>
      <c r="CV37" s="714"/>
      <c r="CW37" s="713"/>
      <c r="CX37" s="705"/>
      <c r="CY37" s="705"/>
      <c r="CZ37" s="705"/>
      <c r="DA37" s="714"/>
      <c r="DB37" s="713"/>
      <c r="DC37" s="705"/>
      <c r="DD37" s="705"/>
      <c r="DE37" s="705"/>
      <c r="DF37" s="714"/>
      <c r="DG37" s="713"/>
      <c r="DH37" s="705"/>
      <c r="DI37" s="705"/>
      <c r="DJ37" s="705"/>
      <c r="DK37" s="714"/>
      <c r="DL37" s="713"/>
      <c r="DM37" s="705"/>
      <c r="DN37" s="705"/>
      <c r="DO37" s="705"/>
      <c r="DP37" s="714"/>
      <c r="DQ37" s="713"/>
      <c r="DR37" s="705"/>
      <c r="DS37" s="705"/>
      <c r="DT37" s="705"/>
      <c r="DU37" s="714"/>
      <c r="DV37" s="698"/>
      <c r="DW37" s="699"/>
      <c r="DX37" s="699"/>
      <c r="DY37" s="699"/>
      <c r="DZ37" s="715"/>
      <c r="EA37" s="48"/>
    </row>
    <row r="38" spans="1:131" ht="26.25" customHeight="1" x14ac:dyDescent="0.2">
      <c r="A38" s="54">
        <v>11</v>
      </c>
      <c r="B38" s="698"/>
      <c r="C38" s="699"/>
      <c r="D38" s="699"/>
      <c r="E38" s="699"/>
      <c r="F38" s="699"/>
      <c r="G38" s="699"/>
      <c r="H38" s="699"/>
      <c r="I38" s="699"/>
      <c r="J38" s="699"/>
      <c r="K38" s="699"/>
      <c r="L38" s="699"/>
      <c r="M38" s="699"/>
      <c r="N38" s="699"/>
      <c r="O38" s="699"/>
      <c r="P38" s="700"/>
      <c r="Q38" s="701"/>
      <c r="R38" s="702"/>
      <c r="S38" s="702"/>
      <c r="T38" s="702"/>
      <c r="U38" s="702"/>
      <c r="V38" s="702"/>
      <c r="W38" s="702"/>
      <c r="X38" s="702"/>
      <c r="Y38" s="702"/>
      <c r="Z38" s="702"/>
      <c r="AA38" s="702"/>
      <c r="AB38" s="702"/>
      <c r="AC38" s="702"/>
      <c r="AD38" s="702"/>
      <c r="AE38" s="703"/>
      <c r="AF38" s="704"/>
      <c r="AG38" s="705"/>
      <c r="AH38" s="705"/>
      <c r="AI38" s="705"/>
      <c r="AJ38" s="706"/>
      <c r="AK38" s="707"/>
      <c r="AL38" s="702"/>
      <c r="AM38" s="702"/>
      <c r="AN38" s="702"/>
      <c r="AO38" s="702"/>
      <c r="AP38" s="702"/>
      <c r="AQ38" s="702"/>
      <c r="AR38" s="702"/>
      <c r="AS38" s="702"/>
      <c r="AT38" s="702"/>
      <c r="AU38" s="702"/>
      <c r="AV38" s="702"/>
      <c r="AW38" s="702"/>
      <c r="AX38" s="702"/>
      <c r="AY38" s="702"/>
      <c r="AZ38" s="749"/>
      <c r="BA38" s="749"/>
      <c r="BB38" s="749"/>
      <c r="BC38" s="749"/>
      <c r="BD38" s="749"/>
      <c r="BE38" s="708"/>
      <c r="BF38" s="708"/>
      <c r="BG38" s="708"/>
      <c r="BH38" s="708"/>
      <c r="BI38" s="709"/>
      <c r="BJ38" s="56"/>
      <c r="BK38" s="56"/>
      <c r="BL38" s="56"/>
      <c r="BM38" s="56"/>
      <c r="BN38" s="56"/>
      <c r="BO38" s="55"/>
      <c r="BP38" s="55"/>
      <c r="BQ38" s="52">
        <v>32</v>
      </c>
      <c r="BR38" s="72"/>
      <c r="BS38" s="698"/>
      <c r="BT38" s="699"/>
      <c r="BU38" s="699"/>
      <c r="BV38" s="699"/>
      <c r="BW38" s="699"/>
      <c r="BX38" s="699"/>
      <c r="BY38" s="699"/>
      <c r="BZ38" s="699"/>
      <c r="CA38" s="699"/>
      <c r="CB38" s="699"/>
      <c r="CC38" s="699"/>
      <c r="CD38" s="699"/>
      <c r="CE38" s="699"/>
      <c r="CF38" s="699"/>
      <c r="CG38" s="700"/>
      <c r="CH38" s="713"/>
      <c r="CI38" s="705"/>
      <c r="CJ38" s="705"/>
      <c r="CK38" s="705"/>
      <c r="CL38" s="714"/>
      <c r="CM38" s="713"/>
      <c r="CN38" s="705"/>
      <c r="CO38" s="705"/>
      <c r="CP38" s="705"/>
      <c r="CQ38" s="714"/>
      <c r="CR38" s="713"/>
      <c r="CS38" s="705"/>
      <c r="CT38" s="705"/>
      <c r="CU38" s="705"/>
      <c r="CV38" s="714"/>
      <c r="CW38" s="713"/>
      <c r="CX38" s="705"/>
      <c r="CY38" s="705"/>
      <c r="CZ38" s="705"/>
      <c r="DA38" s="714"/>
      <c r="DB38" s="713"/>
      <c r="DC38" s="705"/>
      <c r="DD38" s="705"/>
      <c r="DE38" s="705"/>
      <c r="DF38" s="714"/>
      <c r="DG38" s="713"/>
      <c r="DH38" s="705"/>
      <c r="DI38" s="705"/>
      <c r="DJ38" s="705"/>
      <c r="DK38" s="714"/>
      <c r="DL38" s="713"/>
      <c r="DM38" s="705"/>
      <c r="DN38" s="705"/>
      <c r="DO38" s="705"/>
      <c r="DP38" s="714"/>
      <c r="DQ38" s="713"/>
      <c r="DR38" s="705"/>
      <c r="DS38" s="705"/>
      <c r="DT38" s="705"/>
      <c r="DU38" s="714"/>
      <c r="DV38" s="698"/>
      <c r="DW38" s="699"/>
      <c r="DX38" s="699"/>
      <c r="DY38" s="699"/>
      <c r="DZ38" s="715"/>
      <c r="EA38" s="48"/>
    </row>
    <row r="39" spans="1:131" ht="26.25" customHeight="1" x14ac:dyDescent="0.2">
      <c r="A39" s="54">
        <v>12</v>
      </c>
      <c r="B39" s="698"/>
      <c r="C39" s="699"/>
      <c r="D39" s="699"/>
      <c r="E39" s="699"/>
      <c r="F39" s="699"/>
      <c r="G39" s="699"/>
      <c r="H39" s="699"/>
      <c r="I39" s="699"/>
      <c r="J39" s="699"/>
      <c r="K39" s="699"/>
      <c r="L39" s="699"/>
      <c r="M39" s="699"/>
      <c r="N39" s="699"/>
      <c r="O39" s="699"/>
      <c r="P39" s="700"/>
      <c r="Q39" s="701"/>
      <c r="R39" s="702"/>
      <c r="S39" s="702"/>
      <c r="T39" s="702"/>
      <c r="U39" s="702"/>
      <c r="V39" s="702"/>
      <c r="W39" s="702"/>
      <c r="X39" s="702"/>
      <c r="Y39" s="702"/>
      <c r="Z39" s="702"/>
      <c r="AA39" s="702"/>
      <c r="AB39" s="702"/>
      <c r="AC39" s="702"/>
      <c r="AD39" s="702"/>
      <c r="AE39" s="703"/>
      <c r="AF39" s="704"/>
      <c r="AG39" s="705"/>
      <c r="AH39" s="705"/>
      <c r="AI39" s="705"/>
      <c r="AJ39" s="706"/>
      <c r="AK39" s="707"/>
      <c r="AL39" s="702"/>
      <c r="AM39" s="702"/>
      <c r="AN39" s="702"/>
      <c r="AO39" s="702"/>
      <c r="AP39" s="702"/>
      <c r="AQ39" s="702"/>
      <c r="AR39" s="702"/>
      <c r="AS39" s="702"/>
      <c r="AT39" s="702"/>
      <c r="AU39" s="702"/>
      <c r="AV39" s="702"/>
      <c r="AW39" s="702"/>
      <c r="AX39" s="702"/>
      <c r="AY39" s="702"/>
      <c r="AZ39" s="749"/>
      <c r="BA39" s="749"/>
      <c r="BB39" s="749"/>
      <c r="BC39" s="749"/>
      <c r="BD39" s="749"/>
      <c r="BE39" s="708"/>
      <c r="BF39" s="708"/>
      <c r="BG39" s="708"/>
      <c r="BH39" s="708"/>
      <c r="BI39" s="709"/>
      <c r="BJ39" s="56"/>
      <c r="BK39" s="56"/>
      <c r="BL39" s="56"/>
      <c r="BM39" s="56"/>
      <c r="BN39" s="56"/>
      <c r="BO39" s="55"/>
      <c r="BP39" s="55"/>
      <c r="BQ39" s="52">
        <v>33</v>
      </c>
      <c r="BR39" s="72"/>
      <c r="BS39" s="698"/>
      <c r="BT39" s="699"/>
      <c r="BU39" s="699"/>
      <c r="BV39" s="699"/>
      <c r="BW39" s="699"/>
      <c r="BX39" s="699"/>
      <c r="BY39" s="699"/>
      <c r="BZ39" s="699"/>
      <c r="CA39" s="699"/>
      <c r="CB39" s="699"/>
      <c r="CC39" s="699"/>
      <c r="CD39" s="699"/>
      <c r="CE39" s="699"/>
      <c r="CF39" s="699"/>
      <c r="CG39" s="700"/>
      <c r="CH39" s="713"/>
      <c r="CI39" s="705"/>
      <c r="CJ39" s="705"/>
      <c r="CK39" s="705"/>
      <c r="CL39" s="714"/>
      <c r="CM39" s="713"/>
      <c r="CN39" s="705"/>
      <c r="CO39" s="705"/>
      <c r="CP39" s="705"/>
      <c r="CQ39" s="714"/>
      <c r="CR39" s="713"/>
      <c r="CS39" s="705"/>
      <c r="CT39" s="705"/>
      <c r="CU39" s="705"/>
      <c r="CV39" s="714"/>
      <c r="CW39" s="713"/>
      <c r="CX39" s="705"/>
      <c r="CY39" s="705"/>
      <c r="CZ39" s="705"/>
      <c r="DA39" s="714"/>
      <c r="DB39" s="713"/>
      <c r="DC39" s="705"/>
      <c r="DD39" s="705"/>
      <c r="DE39" s="705"/>
      <c r="DF39" s="714"/>
      <c r="DG39" s="713"/>
      <c r="DH39" s="705"/>
      <c r="DI39" s="705"/>
      <c r="DJ39" s="705"/>
      <c r="DK39" s="714"/>
      <c r="DL39" s="713"/>
      <c r="DM39" s="705"/>
      <c r="DN39" s="705"/>
      <c r="DO39" s="705"/>
      <c r="DP39" s="714"/>
      <c r="DQ39" s="713"/>
      <c r="DR39" s="705"/>
      <c r="DS39" s="705"/>
      <c r="DT39" s="705"/>
      <c r="DU39" s="714"/>
      <c r="DV39" s="698"/>
      <c r="DW39" s="699"/>
      <c r="DX39" s="699"/>
      <c r="DY39" s="699"/>
      <c r="DZ39" s="715"/>
      <c r="EA39" s="48"/>
    </row>
    <row r="40" spans="1:131" ht="26.25" customHeight="1" x14ac:dyDescent="0.2">
      <c r="A40" s="52">
        <v>13</v>
      </c>
      <c r="B40" s="698"/>
      <c r="C40" s="699"/>
      <c r="D40" s="699"/>
      <c r="E40" s="699"/>
      <c r="F40" s="699"/>
      <c r="G40" s="699"/>
      <c r="H40" s="699"/>
      <c r="I40" s="699"/>
      <c r="J40" s="699"/>
      <c r="K40" s="699"/>
      <c r="L40" s="699"/>
      <c r="M40" s="699"/>
      <c r="N40" s="699"/>
      <c r="O40" s="699"/>
      <c r="P40" s="700"/>
      <c r="Q40" s="701"/>
      <c r="R40" s="702"/>
      <c r="S40" s="702"/>
      <c r="T40" s="702"/>
      <c r="U40" s="702"/>
      <c r="V40" s="702"/>
      <c r="W40" s="702"/>
      <c r="X40" s="702"/>
      <c r="Y40" s="702"/>
      <c r="Z40" s="702"/>
      <c r="AA40" s="702"/>
      <c r="AB40" s="702"/>
      <c r="AC40" s="702"/>
      <c r="AD40" s="702"/>
      <c r="AE40" s="703"/>
      <c r="AF40" s="704"/>
      <c r="AG40" s="705"/>
      <c r="AH40" s="705"/>
      <c r="AI40" s="705"/>
      <c r="AJ40" s="706"/>
      <c r="AK40" s="707"/>
      <c r="AL40" s="702"/>
      <c r="AM40" s="702"/>
      <c r="AN40" s="702"/>
      <c r="AO40" s="702"/>
      <c r="AP40" s="702"/>
      <c r="AQ40" s="702"/>
      <c r="AR40" s="702"/>
      <c r="AS40" s="702"/>
      <c r="AT40" s="702"/>
      <c r="AU40" s="702"/>
      <c r="AV40" s="702"/>
      <c r="AW40" s="702"/>
      <c r="AX40" s="702"/>
      <c r="AY40" s="702"/>
      <c r="AZ40" s="749"/>
      <c r="BA40" s="749"/>
      <c r="BB40" s="749"/>
      <c r="BC40" s="749"/>
      <c r="BD40" s="749"/>
      <c r="BE40" s="708"/>
      <c r="BF40" s="708"/>
      <c r="BG40" s="708"/>
      <c r="BH40" s="708"/>
      <c r="BI40" s="709"/>
      <c r="BJ40" s="56"/>
      <c r="BK40" s="56"/>
      <c r="BL40" s="56"/>
      <c r="BM40" s="56"/>
      <c r="BN40" s="56"/>
      <c r="BO40" s="55"/>
      <c r="BP40" s="55"/>
      <c r="BQ40" s="52">
        <v>34</v>
      </c>
      <c r="BR40" s="72"/>
      <c r="BS40" s="698"/>
      <c r="BT40" s="699"/>
      <c r="BU40" s="699"/>
      <c r="BV40" s="699"/>
      <c r="BW40" s="699"/>
      <c r="BX40" s="699"/>
      <c r="BY40" s="699"/>
      <c r="BZ40" s="699"/>
      <c r="CA40" s="699"/>
      <c r="CB40" s="699"/>
      <c r="CC40" s="699"/>
      <c r="CD40" s="699"/>
      <c r="CE40" s="699"/>
      <c r="CF40" s="699"/>
      <c r="CG40" s="700"/>
      <c r="CH40" s="713"/>
      <c r="CI40" s="705"/>
      <c r="CJ40" s="705"/>
      <c r="CK40" s="705"/>
      <c r="CL40" s="714"/>
      <c r="CM40" s="713"/>
      <c r="CN40" s="705"/>
      <c r="CO40" s="705"/>
      <c r="CP40" s="705"/>
      <c r="CQ40" s="714"/>
      <c r="CR40" s="713"/>
      <c r="CS40" s="705"/>
      <c r="CT40" s="705"/>
      <c r="CU40" s="705"/>
      <c r="CV40" s="714"/>
      <c r="CW40" s="713"/>
      <c r="CX40" s="705"/>
      <c r="CY40" s="705"/>
      <c r="CZ40" s="705"/>
      <c r="DA40" s="714"/>
      <c r="DB40" s="713"/>
      <c r="DC40" s="705"/>
      <c r="DD40" s="705"/>
      <c r="DE40" s="705"/>
      <c r="DF40" s="714"/>
      <c r="DG40" s="713"/>
      <c r="DH40" s="705"/>
      <c r="DI40" s="705"/>
      <c r="DJ40" s="705"/>
      <c r="DK40" s="714"/>
      <c r="DL40" s="713"/>
      <c r="DM40" s="705"/>
      <c r="DN40" s="705"/>
      <c r="DO40" s="705"/>
      <c r="DP40" s="714"/>
      <c r="DQ40" s="713"/>
      <c r="DR40" s="705"/>
      <c r="DS40" s="705"/>
      <c r="DT40" s="705"/>
      <c r="DU40" s="714"/>
      <c r="DV40" s="698"/>
      <c r="DW40" s="699"/>
      <c r="DX40" s="699"/>
      <c r="DY40" s="699"/>
      <c r="DZ40" s="715"/>
      <c r="EA40" s="48"/>
    </row>
    <row r="41" spans="1:131" ht="26.25" customHeight="1" x14ac:dyDescent="0.2">
      <c r="A41" s="52">
        <v>14</v>
      </c>
      <c r="B41" s="698"/>
      <c r="C41" s="699"/>
      <c r="D41" s="699"/>
      <c r="E41" s="699"/>
      <c r="F41" s="699"/>
      <c r="G41" s="699"/>
      <c r="H41" s="699"/>
      <c r="I41" s="699"/>
      <c r="J41" s="699"/>
      <c r="K41" s="699"/>
      <c r="L41" s="699"/>
      <c r="M41" s="699"/>
      <c r="N41" s="699"/>
      <c r="O41" s="699"/>
      <c r="P41" s="700"/>
      <c r="Q41" s="701"/>
      <c r="R41" s="702"/>
      <c r="S41" s="702"/>
      <c r="T41" s="702"/>
      <c r="U41" s="702"/>
      <c r="V41" s="702"/>
      <c r="W41" s="702"/>
      <c r="X41" s="702"/>
      <c r="Y41" s="702"/>
      <c r="Z41" s="702"/>
      <c r="AA41" s="702"/>
      <c r="AB41" s="702"/>
      <c r="AC41" s="702"/>
      <c r="AD41" s="702"/>
      <c r="AE41" s="703"/>
      <c r="AF41" s="704"/>
      <c r="AG41" s="705"/>
      <c r="AH41" s="705"/>
      <c r="AI41" s="705"/>
      <c r="AJ41" s="706"/>
      <c r="AK41" s="707"/>
      <c r="AL41" s="702"/>
      <c r="AM41" s="702"/>
      <c r="AN41" s="702"/>
      <c r="AO41" s="702"/>
      <c r="AP41" s="702"/>
      <c r="AQ41" s="702"/>
      <c r="AR41" s="702"/>
      <c r="AS41" s="702"/>
      <c r="AT41" s="702"/>
      <c r="AU41" s="702"/>
      <c r="AV41" s="702"/>
      <c r="AW41" s="702"/>
      <c r="AX41" s="702"/>
      <c r="AY41" s="702"/>
      <c r="AZ41" s="749"/>
      <c r="BA41" s="749"/>
      <c r="BB41" s="749"/>
      <c r="BC41" s="749"/>
      <c r="BD41" s="749"/>
      <c r="BE41" s="708"/>
      <c r="BF41" s="708"/>
      <c r="BG41" s="708"/>
      <c r="BH41" s="708"/>
      <c r="BI41" s="709"/>
      <c r="BJ41" s="56"/>
      <c r="BK41" s="56"/>
      <c r="BL41" s="56"/>
      <c r="BM41" s="56"/>
      <c r="BN41" s="56"/>
      <c r="BO41" s="55"/>
      <c r="BP41" s="55"/>
      <c r="BQ41" s="52">
        <v>35</v>
      </c>
      <c r="BR41" s="72"/>
      <c r="BS41" s="698"/>
      <c r="BT41" s="699"/>
      <c r="BU41" s="699"/>
      <c r="BV41" s="699"/>
      <c r="BW41" s="699"/>
      <c r="BX41" s="699"/>
      <c r="BY41" s="699"/>
      <c r="BZ41" s="699"/>
      <c r="CA41" s="699"/>
      <c r="CB41" s="699"/>
      <c r="CC41" s="699"/>
      <c r="CD41" s="699"/>
      <c r="CE41" s="699"/>
      <c r="CF41" s="699"/>
      <c r="CG41" s="700"/>
      <c r="CH41" s="713"/>
      <c r="CI41" s="705"/>
      <c r="CJ41" s="705"/>
      <c r="CK41" s="705"/>
      <c r="CL41" s="714"/>
      <c r="CM41" s="713"/>
      <c r="CN41" s="705"/>
      <c r="CO41" s="705"/>
      <c r="CP41" s="705"/>
      <c r="CQ41" s="714"/>
      <c r="CR41" s="713"/>
      <c r="CS41" s="705"/>
      <c r="CT41" s="705"/>
      <c r="CU41" s="705"/>
      <c r="CV41" s="714"/>
      <c r="CW41" s="713"/>
      <c r="CX41" s="705"/>
      <c r="CY41" s="705"/>
      <c r="CZ41" s="705"/>
      <c r="DA41" s="714"/>
      <c r="DB41" s="713"/>
      <c r="DC41" s="705"/>
      <c r="DD41" s="705"/>
      <c r="DE41" s="705"/>
      <c r="DF41" s="714"/>
      <c r="DG41" s="713"/>
      <c r="DH41" s="705"/>
      <c r="DI41" s="705"/>
      <c r="DJ41" s="705"/>
      <c r="DK41" s="714"/>
      <c r="DL41" s="713"/>
      <c r="DM41" s="705"/>
      <c r="DN41" s="705"/>
      <c r="DO41" s="705"/>
      <c r="DP41" s="714"/>
      <c r="DQ41" s="713"/>
      <c r="DR41" s="705"/>
      <c r="DS41" s="705"/>
      <c r="DT41" s="705"/>
      <c r="DU41" s="714"/>
      <c r="DV41" s="698"/>
      <c r="DW41" s="699"/>
      <c r="DX41" s="699"/>
      <c r="DY41" s="699"/>
      <c r="DZ41" s="715"/>
      <c r="EA41" s="48"/>
    </row>
    <row r="42" spans="1:131" ht="26.25" customHeight="1" x14ac:dyDescent="0.2">
      <c r="A42" s="52">
        <v>15</v>
      </c>
      <c r="B42" s="698"/>
      <c r="C42" s="699"/>
      <c r="D42" s="699"/>
      <c r="E42" s="699"/>
      <c r="F42" s="699"/>
      <c r="G42" s="699"/>
      <c r="H42" s="699"/>
      <c r="I42" s="699"/>
      <c r="J42" s="699"/>
      <c r="K42" s="699"/>
      <c r="L42" s="699"/>
      <c r="M42" s="699"/>
      <c r="N42" s="699"/>
      <c r="O42" s="699"/>
      <c r="P42" s="700"/>
      <c r="Q42" s="701"/>
      <c r="R42" s="702"/>
      <c r="S42" s="702"/>
      <c r="T42" s="702"/>
      <c r="U42" s="702"/>
      <c r="V42" s="702"/>
      <c r="W42" s="702"/>
      <c r="X42" s="702"/>
      <c r="Y42" s="702"/>
      <c r="Z42" s="702"/>
      <c r="AA42" s="702"/>
      <c r="AB42" s="702"/>
      <c r="AC42" s="702"/>
      <c r="AD42" s="702"/>
      <c r="AE42" s="703"/>
      <c r="AF42" s="704"/>
      <c r="AG42" s="705"/>
      <c r="AH42" s="705"/>
      <c r="AI42" s="705"/>
      <c r="AJ42" s="706"/>
      <c r="AK42" s="707"/>
      <c r="AL42" s="702"/>
      <c r="AM42" s="702"/>
      <c r="AN42" s="702"/>
      <c r="AO42" s="702"/>
      <c r="AP42" s="702"/>
      <c r="AQ42" s="702"/>
      <c r="AR42" s="702"/>
      <c r="AS42" s="702"/>
      <c r="AT42" s="702"/>
      <c r="AU42" s="702"/>
      <c r="AV42" s="702"/>
      <c r="AW42" s="702"/>
      <c r="AX42" s="702"/>
      <c r="AY42" s="702"/>
      <c r="AZ42" s="749"/>
      <c r="BA42" s="749"/>
      <c r="BB42" s="749"/>
      <c r="BC42" s="749"/>
      <c r="BD42" s="749"/>
      <c r="BE42" s="708"/>
      <c r="BF42" s="708"/>
      <c r="BG42" s="708"/>
      <c r="BH42" s="708"/>
      <c r="BI42" s="709"/>
      <c r="BJ42" s="56"/>
      <c r="BK42" s="56"/>
      <c r="BL42" s="56"/>
      <c r="BM42" s="56"/>
      <c r="BN42" s="56"/>
      <c r="BO42" s="55"/>
      <c r="BP42" s="55"/>
      <c r="BQ42" s="52">
        <v>36</v>
      </c>
      <c r="BR42" s="72"/>
      <c r="BS42" s="698"/>
      <c r="BT42" s="699"/>
      <c r="BU42" s="699"/>
      <c r="BV42" s="699"/>
      <c r="BW42" s="699"/>
      <c r="BX42" s="699"/>
      <c r="BY42" s="699"/>
      <c r="BZ42" s="699"/>
      <c r="CA42" s="699"/>
      <c r="CB42" s="699"/>
      <c r="CC42" s="699"/>
      <c r="CD42" s="699"/>
      <c r="CE42" s="699"/>
      <c r="CF42" s="699"/>
      <c r="CG42" s="700"/>
      <c r="CH42" s="713"/>
      <c r="CI42" s="705"/>
      <c r="CJ42" s="705"/>
      <c r="CK42" s="705"/>
      <c r="CL42" s="714"/>
      <c r="CM42" s="713"/>
      <c r="CN42" s="705"/>
      <c r="CO42" s="705"/>
      <c r="CP42" s="705"/>
      <c r="CQ42" s="714"/>
      <c r="CR42" s="713"/>
      <c r="CS42" s="705"/>
      <c r="CT42" s="705"/>
      <c r="CU42" s="705"/>
      <c r="CV42" s="714"/>
      <c r="CW42" s="713"/>
      <c r="CX42" s="705"/>
      <c r="CY42" s="705"/>
      <c r="CZ42" s="705"/>
      <c r="DA42" s="714"/>
      <c r="DB42" s="713"/>
      <c r="DC42" s="705"/>
      <c r="DD42" s="705"/>
      <c r="DE42" s="705"/>
      <c r="DF42" s="714"/>
      <c r="DG42" s="713"/>
      <c r="DH42" s="705"/>
      <c r="DI42" s="705"/>
      <c r="DJ42" s="705"/>
      <c r="DK42" s="714"/>
      <c r="DL42" s="713"/>
      <c r="DM42" s="705"/>
      <c r="DN42" s="705"/>
      <c r="DO42" s="705"/>
      <c r="DP42" s="714"/>
      <c r="DQ42" s="713"/>
      <c r="DR42" s="705"/>
      <c r="DS42" s="705"/>
      <c r="DT42" s="705"/>
      <c r="DU42" s="714"/>
      <c r="DV42" s="698"/>
      <c r="DW42" s="699"/>
      <c r="DX42" s="699"/>
      <c r="DY42" s="699"/>
      <c r="DZ42" s="715"/>
      <c r="EA42" s="48"/>
    </row>
    <row r="43" spans="1:131" ht="26.25" customHeight="1" x14ac:dyDescent="0.2">
      <c r="A43" s="52">
        <v>16</v>
      </c>
      <c r="B43" s="698"/>
      <c r="C43" s="699"/>
      <c r="D43" s="699"/>
      <c r="E43" s="699"/>
      <c r="F43" s="699"/>
      <c r="G43" s="699"/>
      <c r="H43" s="699"/>
      <c r="I43" s="699"/>
      <c r="J43" s="699"/>
      <c r="K43" s="699"/>
      <c r="L43" s="699"/>
      <c r="M43" s="699"/>
      <c r="N43" s="699"/>
      <c r="O43" s="699"/>
      <c r="P43" s="700"/>
      <c r="Q43" s="701"/>
      <c r="R43" s="702"/>
      <c r="S43" s="702"/>
      <c r="T43" s="702"/>
      <c r="U43" s="702"/>
      <c r="V43" s="702"/>
      <c r="W43" s="702"/>
      <c r="X43" s="702"/>
      <c r="Y43" s="702"/>
      <c r="Z43" s="702"/>
      <c r="AA43" s="702"/>
      <c r="AB43" s="702"/>
      <c r="AC43" s="702"/>
      <c r="AD43" s="702"/>
      <c r="AE43" s="703"/>
      <c r="AF43" s="704"/>
      <c r="AG43" s="705"/>
      <c r="AH43" s="705"/>
      <c r="AI43" s="705"/>
      <c r="AJ43" s="706"/>
      <c r="AK43" s="707"/>
      <c r="AL43" s="702"/>
      <c r="AM43" s="702"/>
      <c r="AN43" s="702"/>
      <c r="AO43" s="702"/>
      <c r="AP43" s="702"/>
      <c r="AQ43" s="702"/>
      <c r="AR43" s="702"/>
      <c r="AS43" s="702"/>
      <c r="AT43" s="702"/>
      <c r="AU43" s="702"/>
      <c r="AV43" s="702"/>
      <c r="AW43" s="702"/>
      <c r="AX43" s="702"/>
      <c r="AY43" s="702"/>
      <c r="AZ43" s="749"/>
      <c r="BA43" s="749"/>
      <c r="BB43" s="749"/>
      <c r="BC43" s="749"/>
      <c r="BD43" s="749"/>
      <c r="BE43" s="708"/>
      <c r="BF43" s="708"/>
      <c r="BG43" s="708"/>
      <c r="BH43" s="708"/>
      <c r="BI43" s="709"/>
      <c r="BJ43" s="56"/>
      <c r="BK43" s="56"/>
      <c r="BL43" s="56"/>
      <c r="BM43" s="56"/>
      <c r="BN43" s="56"/>
      <c r="BO43" s="55"/>
      <c r="BP43" s="55"/>
      <c r="BQ43" s="52">
        <v>37</v>
      </c>
      <c r="BR43" s="72"/>
      <c r="BS43" s="698"/>
      <c r="BT43" s="699"/>
      <c r="BU43" s="699"/>
      <c r="BV43" s="699"/>
      <c r="BW43" s="699"/>
      <c r="BX43" s="699"/>
      <c r="BY43" s="699"/>
      <c r="BZ43" s="699"/>
      <c r="CA43" s="699"/>
      <c r="CB43" s="699"/>
      <c r="CC43" s="699"/>
      <c r="CD43" s="699"/>
      <c r="CE43" s="699"/>
      <c r="CF43" s="699"/>
      <c r="CG43" s="700"/>
      <c r="CH43" s="713"/>
      <c r="CI43" s="705"/>
      <c r="CJ43" s="705"/>
      <c r="CK43" s="705"/>
      <c r="CL43" s="714"/>
      <c r="CM43" s="713"/>
      <c r="CN43" s="705"/>
      <c r="CO43" s="705"/>
      <c r="CP43" s="705"/>
      <c r="CQ43" s="714"/>
      <c r="CR43" s="713"/>
      <c r="CS43" s="705"/>
      <c r="CT43" s="705"/>
      <c r="CU43" s="705"/>
      <c r="CV43" s="714"/>
      <c r="CW43" s="713"/>
      <c r="CX43" s="705"/>
      <c r="CY43" s="705"/>
      <c r="CZ43" s="705"/>
      <c r="DA43" s="714"/>
      <c r="DB43" s="713"/>
      <c r="DC43" s="705"/>
      <c r="DD43" s="705"/>
      <c r="DE43" s="705"/>
      <c r="DF43" s="714"/>
      <c r="DG43" s="713"/>
      <c r="DH43" s="705"/>
      <c r="DI43" s="705"/>
      <c r="DJ43" s="705"/>
      <c r="DK43" s="714"/>
      <c r="DL43" s="713"/>
      <c r="DM43" s="705"/>
      <c r="DN43" s="705"/>
      <c r="DO43" s="705"/>
      <c r="DP43" s="714"/>
      <c r="DQ43" s="713"/>
      <c r="DR43" s="705"/>
      <c r="DS43" s="705"/>
      <c r="DT43" s="705"/>
      <c r="DU43" s="714"/>
      <c r="DV43" s="698"/>
      <c r="DW43" s="699"/>
      <c r="DX43" s="699"/>
      <c r="DY43" s="699"/>
      <c r="DZ43" s="715"/>
      <c r="EA43" s="48"/>
    </row>
    <row r="44" spans="1:131" ht="26.25" customHeight="1" x14ac:dyDescent="0.2">
      <c r="A44" s="52">
        <v>17</v>
      </c>
      <c r="B44" s="698"/>
      <c r="C44" s="699"/>
      <c r="D44" s="699"/>
      <c r="E44" s="699"/>
      <c r="F44" s="699"/>
      <c r="G44" s="699"/>
      <c r="H44" s="699"/>
      <c r="I44" s="699"/>
      <c r="J44" s="699"/>
      <c r="K44" s="699"/>
      <c r="L44" s="699"/>
      <c r="M44" s="699"/>
      <c r="N44" s="699"/>
      <c r="O44" s="699"/>
      <c r="P44" s="700"/>
      <c r="Q44" s="701"/>
      <c r="R44" s="702"/>
      <c r="S44" s="702"/>
      <c r="T44" s="702"/>
      <c r="U44" s="702"/>
      <c r="V44" s="702"/>
      <c r="W44" s="702"/>
      <c r="X44" s="702"/>
      <c r="Y44" s="702"/>
      <c r="Z44" s="702"/>
      <c r="AA44" s="702"/>
      <c r="AB44" s="702"/>
      <c r="AC44" s="702"/>
      <c r="AD44" s="702"/>
      <c r="AE44" s="703"/>
      <c r="AF44" s="704"/>
      <c r="AG44" s="705"/>
      <c r="AH44" s="705"/>
      <c r="AI44" s="705"/>
      <c r="AJ44" s="706"/>
      <c r="AK44" s="707"/>
      <c r="AL44" s="702"/>
      <c r="AM44" s="702"/>
      <c r="AN44" s="702"/>
      <c r="AO44" s="702"/>
      <c r="AP44" s="702"/>
      <c r="AQ44" s="702"/>
      <c r="AR44" s="702"/>
      <c r="AS44" s="702"/>
      <c r="AT44" s="702"/>
      <c r="AU44" s="702"/>
      <c r="AV44" s="702"/>
      <c r="AW44" s="702"/>
      <c r="AX44" s="702"/>
      <c r="AY44" s="702"/>
      <c r="AZ44" s="749"/>
      <c r="BA44" s="749"/>
      <c r="BB44" s="749"/>
      <c r="BC44" s="749"/>
      <c r="BD44" s="749"/>
      <c r="BE44" s="708"/>
      <c r="BF44" s="708"/>
      <c r="BG44" s="708"/>
      <c r="BH44" s="708"/>
      <c r="BI44" s="709"/>
      <c r="BJ44" s="56"/>
      <c r="BK44" s="56"/>
      <c r="BL44" s="56"/>
      <c r="BM44" s="56"/>
      <c r="BN44" s="56"/>
      <c r="BO44" s="55"/>
      <c r="BP44" s="55"/>
      <c r="BQ44" s="52">
        <v>38</v>
      </c>
      <c r="BR44" s="72"/>
      <c r="BS44" s="698"/>
      <c r="BT44" s="699"/>
      <c r="BU44" s="699"/>
      <c r="BV44" s="699"/>
      <c r="BW44" s="699"/>
      <c r="BX44" s="699"/>
      <c r="BY44" s="699"/>
      <c r="BZ44" s="699"/>
      <c r="CA44" s="699"/>
      <c r="CB44" s="699"/>
      <c r="CC44" s="699"/>
      <c r="CD44" s="699"/>
      <c r="CE44" s="699"/>
      <c r="CF44" s="699"/>
      <c r="CG44" s="700"/>
      <c r="CH44" s="713"/>
      <c r="CI44" s="705"/>
      <c r="CJ44" s="705"/>
      <c r="CK44" s="705"/>
      <c r="CL44" s="714"/>
      <c r="CM44" s="713"/>
      <c r="CN44" s="705"/>
      <c r="CO44" s="705"/>
      <c r="CP44" s="705"/>
      <c r="CQ44" s="714"/>
      <c r="CR44" s="713"/>
      <c r="CS44" s="705"/>
      <c r="CT44" s="705"/>
      <c r="CU44" s="705"/>
      <c r="CV44" s="714"/>
      <c r="CW44" s="713"/>
      <c r="CX44" s="705"/>
      <c r="CY44" s="705"/>
      <c r="CZ44" s="705"/>
      <c r="DA44" s="714"/>
      <c r="DB44" s="713"/>
      <c r="DC44" s="705"/>
      <c r="DD44" s="705"/>
      <c r="DE44" s="705"/>
      <c r="DF44" s="714"/>
      <c r="DG44" s="713"/>
      <c r="DH44" s="705"/>
      <c r="DI44" s="705"/>
      <c r="DJ44" s="705"/>
      <c r="DK44" s="714"/>
      <c r="DL44" s="713"/>
      <c r="DM44" s="705"/>
      <c r="DN44" s="705"/>
      <c r="DO44" s="705"/>
      <c r="DP44" s="714"/>
      <c r="DQ44" s="713"/>
      <c r="DR44" s="705"/>
      <c r="DS44" s="705"/>
      <c r="DT44" s="705"/>
      <c r="DU44" s="714"/>
      <c r="DV44" s="698"/>
      <c r="DW44" s="699"/>
      <c r="DX44" s="699"/>
      <c r="DY44" s="699"/>
      <c r="DZ44" s="715"/>
      <c r="EA44" s="48"/>
    </row>
    <row r="45" spans="1:131" ht="26.25" customHeight="1" x14ac:dyDescent="0.2">
      <c r="A45" s="52">
        <v>18</v>
      </c>
      <c r="B45" s="698"/>
      <c r="C45" s="699"/>
      <c r="D45" s="699"/>
      <c r="E45" s="699"/>
      <c r="F45" s="699"/>
      <c r="G45" s="699"/>
      <c r="H45" s="699"/>
      <c r="I45" s="699"/>
      <c r="J45" s="699"/>
      <c r="K45" s="699"/>
      <c r="L45" s="699"/>
      <c r="M45" s="699"/>
      <c r="N45" s="699"/>
      <c r="O45" s="699"/>
      <c r="P45" s="700"/>
      <c r="Q45" s="701"/>
      <c r="R45" s="702"/>
      <c r="S45" s="702"/>
      <c r="T45" s="702"/>
      <c r="U45" s="702"/>
      <c r="V45" s="702"/>
      <c r="W45" s="702"/>
      <c r="X45" s="702"/>
      <c r="Y45" s="702"/>
      <c r="Z45" s="702"/>
      <c r="AA45" s="702"/>
      <c r="AB45" s="702"/>
      <c r="AC45" s="702"/>
      <c r="AD45" s="702"/>
      <c r="AE45" s="703"/>
      <c r="AF45" s="704"/>
      <c r="AG45" s="705"/>
      <c r="AH45" s="705"/>
      <c r="AI45" s="705"/>
      <c r="AJ45" s="706"/>
      <c r="AK45" s="707"/>
      <c r="AL45" s="702"/>
      <c r="AM45" s="702"/>
      <c r="AN45" s="702"/>
      <c r="AO45" s="702"/>
      <c r="AP45" s="702"/>
      <c r="AQ45" s="702"/>
      <c r="AR45" s="702"/>
      <c r="AS45" s="702"/>
      <c r="AT45" s="702"/>
      <c r="AU45" s="702"/>
      <c r="AV45" s="702"/>
      <c r="AW45" s="702"/>
      <c r="AX45" s="702"/>
      <c r="AY45" s="702"/>
      <c r="AZ45" s="749"/>
      <c r="BA45" s="749"/>
      <c r="BB45" s="749"/>
      <c r="BC45" s="749"/>
      <c r="BD45" s="749"/>
      <c r="BE45" s="708"/>
      <c r="BF45" s="708"/>
      <c r="BG45" s="708"/>
      <c r="BH45" s="708"/>
      <c r="BI45" s="709"/>
      <c r="BJ45" s="56"/>
      <c r="BK45" s="56"/>
      <c r="BL45" s="56"/>
      <c r="BM45" s="56"/>
      <c r="BN45" s="56"/>
      <c r="BO45" s="55"/>
      <c r="BP45" s="55"/>
      <c r="BQ45" s="52">
        <v>39</v>
      </c>
      <c r="BR45" s="72"/>
      <c r="BS45" s="698"/>
      <c r="BT45" s="699"/>
      <c r="BU45" s="699"/>
      <c r="BV45" s="699"/>
      <c r="BW45" s="699"/>
      <c r="BX45" s="699"/>
      <c r="BY45" s="699"/>
      <c r="BZ45" s="699"/>
      <c r="CA45" s="699"/>
      <c r="CB45" s="699"/>
      <c r="CC45" s="699"/>
      <c r="CD45" s="699"/>
      <c r="CE45" s="699"/>
      <c r="CF45" s="699"/>
      <c r="CG45" s="700"/>
      <c r="CH45" s="713"/>
      <c r="CI45" s="705"/>
      <c r="CJ45" s="705"/>
      <c r="CK45" s="705"/>
      <c r="CL45" s="714"/>
      <c r="CM45" s="713"/>
      <c r="CN45" s="705"/>
      <c r="CO45" s="705"/>
      <c r="CP45" s="705"/>
      <c r="CQ45" s="714"/>
      <c r="CR45" s="713"/>
      <c r="CS45" s="705"/>
      <c r="CT45" s="705"/>
      <c r="CU45" s="705"/>
      <c r="CV45" s="714"/>
      <c r="CW45" s="713"/>
      <c r="CX45" s="705"/>
      <c r="CY45" s="705"/>
      <c r="CZ45" s="705"/>
      <c r="DA45" s="714"/>
      <c r="DB45" s="713"/>
      <c r="DC45" s="705"/>
      <c r="DD45" s="705"/>
      <c r="DE45" s="705"/>
      <c r="DF45" s="714"/>
      <c r="DG45" s="713"/>
      <c r="DH45" s="705"/>
      <c r="DI45" s="705"/>
      <c r="DJ45" s="705"/>
      <c r="DK45" s="714"/>
      <c r="DL45" s="713"/>
      <c r="DM45" s="705"/>
      <c r="DN45" s="705"/>
      <c r="DO45" s="705"/>
      <c r="DP45" s="714"/>
      <c r="DQ45" s="713"/>
      <c r="DR45" s="705"/>
      <c r="DS45" s="705"/>
      <c r="DT45" s="705"/>
      <c r="DU45" s="714"/>
      <c r="DV45" s="698"/>
      <c r="DW45" s="699"/>
      <c r="DX45" s="699"/>
      <c r="DY45" s="699"/>
      <c r="DZ45" s="715"/>
      <c r="EA45" s="48"/>
    </row>
    <row r="46" spans="1:131" ht="26.25" customHeight="1" x14ac:dyDescent="0.2">
      <c r="A46" s="52">
        <v>19</v>
      </c>
      <c r="B46" s="698"/>
      <c r="C46" s="699"/>
      <c r="D46" s="699"/>
      <c r="E46" s="699"/>
      <c r="F46" s="699"/>
      <c r="G46" s="699"/>
      <c r="H46" s="699"/>
      <c r="I46" s="699"/>
      <c r="J46" s="699"/>
      <c r="K46" s="699"/>
      <c r="L46" s="699"/>
      <c r="M46" s="699"/>
      <c r="N46" s="699"/>
      <c r="O46" s="699"/>
      <c r="P46" s="700"/>
      <c r="Q46" s="701"/>
      <c r="R46" s="702"/>
      <c r="S46" s="702"/>
      <c r="T46" s="702"/>
      <c r="U46" s="702"/>
      <c r="V46" s="702"/>
      <c r="W46" s="702"/>
      <c r="X46" s="702"/>
      <c r="Y46" s="702"/>
      <c r="Z46" s="702"/>
      <c r="AA46" s="702"/>
      <c r="AB46" s="702"/>
      <c r="AC46" s="702"/>
      <c r="AD46" s="702"/>
      <c r="AE46" s="703"/>
      <c r="AF46" s="704"/>
      <c r="AG46" s="705"/>
      <c r="AH46" s="705"/>
      <c r="AI46" s="705"/>
      <c r="AJ46" s="706"/>
      <c r="AK46" s="707"/>
      <c r="AL46" s="702"/>
      <c r="AM46" s="702"/>
      <c r="AN46" s="702"/>
      <c r="AO46" s="702"/>
      <c r="AP46" s="702"/>
      <c r="AQ46" s="702"/>
      <c r="AR46" s="702"/>
      <c r="AS46" s="702"/>
      <c r="AT46" s="702"/>
      <c r="AU46" s="702"/>
      <c r="AV46" s="702"/>
      <c r="AW46" s="702"/>
      <c r="AX46" s="702"/>
      <c r="AY46" s="702"/>
      <c r="AZ46" s="749"/>
      <c r="BA46" s="749"/>
      <c r="BB46" s="749"/>
      <c r="BC46" s="749"/>
      <c r="BD46" s="749"/>
      <c r="BE46" s="708"/>
      <c r="BF46" s="708"/>
      <c r="BG46" s="708"/>
      <c r="BH46" s="708"/>
      <c r="BI46" s="709"/>
      <c r="BJ46" s="56"/>
      <c r="BK46" s="56"/>
      <c r="BL46" s="56"/>
      <c r="BM46" s="56"/>
      <c r="BN46" s="56"/>
      <c r="BO46" s="55"/>
      <c r="BP46" s="55"/>
      <c r="BQ46" s="52">
        <v>40</v>
      </c>
      <c r="BR46" s="72"/>
      <c r="BS46" s="698"/>
      <c r="BT46" s="699"/>
      <c r="BU46" s="699"/>
      <c r="BV46" s="699"/>
      <c r="BW46" s="699"/>
      <c r="BX46" s="699"/>
      <c r="BY46" s="699"/>
      <c r="BZ46" s="699"/>
      <c r="CA46" s="699"/>
      <c r="CB46" s="699"/>
      <c r="CC46" s="699"/>
      <c r="CD46" s="699"/>
      <c r="CE46" s="699"/>
      <c r="CF46" s="699"/>
      <c r="CG46" s="700"/>
      <c r="CH46" s="713"/>
      <c r="CI46" s="705"/>
      <c r="CJ46" s="705"/>
      <c r="CK46" s="705"/>
      <c r="CL46" s="714"/>
      <c r="CM46" s="713"/>
      <c r="CN46" s="705"/>
      <c r="CO46" s="705"/>
      <c r="CP46" s="705"/>
      <c r="CQ46" s="714"/>
      <c r="CR46" s="713"/>
      <c r="CS46" s="705"/>
      <c r="CT46" s="705"/>
      <c r="CU46" s="705"/>
      <c r="CV46" s="714"/>
      <c r="CW46" s="713"/>
      <c r="CX46" s="705"/>
      <c r="CY46" s="705"/>
      <c r="CZ46" s="705"/>
      <c r="DA46" s="714"/>
      <c r="DB46" s="713"/>
      <c r="DC46" s="705"/>
      <c r="DD46" s="705"/>
      <c r="DE46" s="705"/>
      <c r="DF46" s="714"/>
      <c r="DG46" s="713"/>
      <c r="DH46" s="705"/>
      <c r="DI46" s="705"/>
      <c r="DJ46" s="705"/>
      <c r="DK46" s="714"/>
      <c r="DL46" s="713"/>
      <c r="DM46" s="705"/>
      <c r="DN46" s="705"/>
      <c r="DO46" s="705"/>
      <c r="DP46" s="714"/>
      <c r="DQ46" s="713"/>
      <c r="DR46" s="705"/>
      <c r="DS46" s="705"/>
      <c r="DT46" s="705"/>
      <c r="DU46" s="714"/>
      <c r="DV46" s="698"/>
      <c r="DW46" s="699"/>
      <c r="DX46" s="699"/>
      <c r="DY46" s="699"/>
      <c r="DZ46" s="715"/>
      <c r="EA46" s="48"/>
    </row>
    <row r="47" spans="1:131" ht="26.25" customHeight="1" x14ac:dyDescent="0.2">
      <c r="A47" s="52">
        <v>20</v>
      </c>
      <c r="B47" s="698"/>
      <c r="C47" s="699"/>
      <c r="D47" s="699"/>
      <c r="E47" s="699"/>
      <c r="F47" s="699"/>
      <c r="G47" s="699"/>
      <c r="H47" s="699"/>
      <c r="I47" s="699"/>
      <c r="J47" s="699"/>
      <c r="K47" s="699"/>
      <c r="L47" s="699"/>
      <c r="M47" s="699"/>
      <c r="N47" s="699"/>
      <c r="O47" s="699"/>
      <c r="P47" s="700"/>
      <c r="Q47" s="701"/>
      <c r="R47" s="702"/>
      <c r="S47" s="702"/>
      <c r="T47" s="702"/>
      <c r="U47" s="702"/>
      <c r="V47" s="702"/>
      <c r="W47" s="702"/>
      <c r="X47" s="702"/>
      <c r="Y47" s="702"/>
      <c r="Z47" s="702"/>
      <c r="AA47" s="702"/>
      <c r="AB47" s="702"/>
      <c r="AC47" s="702"/>
      <c r="AD47" s="702"/>
      <c r="AE47" s="703"/>
      <c r="AF47" s="704"/>
      <c r="AG47" s="705"/>
      <c r="AH47" s="705"/>
      <c r="AI47" s="705"/>
      <c r="AJ47" s="706"/>
      <c r="AK47" s="707"/>
      <c r="AL47" s="702"/>
      <c r="AM47" s="702"/>
      <c r="AN47" s="702"/>
      <c r="AO47" s="702"/>
      <c r="AP47" s="702"/>
      <c r="AQ47" s="702"/>
      <c r="AR47" s="702"/>
      <c r="AS47" s="702"/>
      <c r="AT47" s="702"/>
      <c r="AU47" s="702"/>
      <c r="AV47" s="702"/>
      <c r="AW47" s="702"/>
      <c r="AX47" s="702"/>
      <c r="AY47" s="702"/>
      <c r="AZ47" s="749"/>
      <c r="BA47" s="749"/>
      <c r="BB47" s="749"/>
      <c r="BC47" s="749"/>
      <c r="BD47" s="749"/>
      <c r="BE47" s="708"/>
      <c r="BF47" s="708"/>
      <c r="BG47" s="708"/>
      <c r="BH47" s="708"/>
      <c r="BI47" s="709"/>
      <c r="BJ47" s="56"/>
      <c r="BK47" s="56"/>
      <c r="BL47" s="56"/>
      <c r="BM47" s="56"/>
      <c r="BN47" s="56"/>
      <c r="BO47" s="55"/>
      <c r="BP47" s="55"/>
      <c r="BQ47" s="52">
        <v>41</v>
      </c>
      <c r="BR47" s="72"/>
      <c r="BS47" s="698"/>
      <c r="BT47" s="699"/>
      <c r="BU47" s="699"/>
      <c r="BV47" s="699"/>
      <c r="BW47" s="699"/>
      <c r="BX47" s="699"/>
      <c r="BY47" s="699"/>
      <c r="BZ47" s="699"/>
      <c r="CA47" s="699"/>
      <c r="CB47" s="699"/>
      <c r="CC47" s="699"/>
      <c r="CD47" s="699"/>
      <c r="CE47" s="699"/>
      <c r="CF47" s="699"/>
      <c r="CG47" s="700"/>
      <c r="CH47" s="713"/>
      <c r="CI47" s="705"/>
      <c r="CJ47" s="705"/>
      <c r="CK47" s="705"/>
      <c r="CL47" s="714"/>
      <c r="CM47" s="713"/>
      <c r="CN47" s="705"/>
      <c r="CO47" s="705"/>
      <c r="CP47" s="705"/>
      <c r="CQ47" s="714"/>
      <c r="CR47" s="713"/>
      <c r="CS47" s="705"/>
      <c r="CT47" s="705"/>
      <c r="CU47" s="705"/>
      <c r="CV47" s="714"/>
      <c r="CW47" s="713"/>
      <c r="CX47" s="705"/>
      <c r="CY47" s="705"/>
      <c r="CZ47" s="705"/>
      <c r="DA47" s="714"/>
      <c r="DB47" s="713"/>
      <c r="DC47" s="705"/>
      <c r="DD47" s="705"/>
      <c r="DE47" s="705"/>
      <c r="DF47" s="714"/>
      <c r="DG47" s="713"/>
      <c r="DH47" s="705"/>
      <c r="DI47" s="705"/>
      <c r="DJ47" s="705"/>
      <c r="DK47" s="714"/>
      <c r="DL47" s="713"/>
      <c r="DM47" s="705"/>
      <c r="DN47" s="705"/>
      <c r="DO47" s="705"/>
      <c r="DP47" s="714"/>
      <c r="DQ47" s="713"/>
      <c r="DR47" s="705"/>
      <c r="DS47" s="705"/>
      <c r="DT47" s="705"/>
      <c r="DU47" s="714"/>
      <c r="DV47" s="698"/>
      <c r="DW47" s="699"/>
      <c r="DX47" s="699"/>
      <c r="DY47" s="699"/>
      <c r="DZ47" s="715"/>
      <c r="EA47" s="48"/>
    </row>
    <row r="48" spans="1:131" ht="26.25" customHeight="1" x14ac:dyDescent="0.2">
      <c r="A48" s="52">
        <v>21</v>
      </c>
      <c r="B48" s="698"/>
      <c r="C48" s="699"/>
      <c r="D48" s="699"/>
      <c r="E48" s="699"/>
      <c r="F48" s="699"/>
      <c r="G48" s="699"/>
      <c r="H48" s="699"/>
      <c r="I48" s="699"/>
      <c r="J48" s="699"/>
      <c r="K48" s="699"/>
      <c r="L48" s="699"/>
      <c r="M48" s="699"/>
      <c r="N48" s="699"/>
      <c r="O48" s="699"/>
      <c r="P48" s="700"/>
      <c r="Q48" s="701"/>
      <c r="R48" s="702"/>
      <c r="S48" s="702"/>
      <c r="T48" s="702"/>
      <c r="U48" s="702"/>
      <c r="V48" s="702"/>
      <c r="W48" s="702"/>
      <c r="X48" s="702"/>
      <c r="Y48" s="702"/>
      <c r="Z48" s="702"/>
      <c r="AA48" s="702"/>
      <c r="AB48" s="702"/>
      <c r="AC48" s="702"/>
      <c r="AD48" s="702"/>
      <c r="AE48" s="703"/>
      <c r="AF48" s="704"/>
      <c r="AG48" s="705"/>
      <c r="AH48" s="705"/>
      <c r="AI48" s="705"/>
      <c r="AJ48" s="706"/>
      <c r="AK48" s="707"/>
      <c r="AL48" s="702"/>
      <c r="AM48" s="702"/>
      <c r="AN48" s="702"/>
      <c r="AO48" s="702"/>
      <c r="AP48" s="702"/>
      <c r="AQ48" s="702"/>
      <c r="AR48" s="702"/>
      <c r="AS48" s="702"/>
      <c r="AT48" s="702"/>
      <c r="AU48" s="702"/>
      <c r="AV48" s="702"/>
      <c r="AW48" s="702"/>
      <c r="AX48" s="702"/>
      <c r="AY48" s="702"/>
      <c r="AZ48" s="749"/>
      <c r="BA48" s="749"/>
      <c r="BB48" s="749"/>
      <c r="BC48" s="749"/>
      <c r="BD48" s="749"/>
      <c r="BE48" s="708"/>
      <c r="BF48" s="708"/>
      <c r="BG48" s="708"/>
      <c r="BH48" s="708"/>
      <c r="BI48" s="709"/>
      <c r="BJ48" s="56"/>
      <c r="BK48" s="56"/>
      <c r="BL48" s="56"/>
      <c r="BM48" s="56"/>
      <c r="BN48" s="56"/>
      <c r="BO48" s="55"/>
      <c r="BP48" s="55"/>
      <c r="BQ48" s="52">
        <v>42</v>
      </c>
      <c r="BR48" s="72"/>
      <c r="BS48" s="698"/>
      <c r="BT48" s="699"/>
      <c r="BU48" s="699"/>
      <c r="BV48" s="699"/>
      <c r="BW48" s="699"/>
      <c r="BX48" s="699"/>
      <c r="BY48" s="699"/>
      <c r="BZ48" s="699"/>
      <c r="CA48" s="699"/>
      <c r="CB48" s="699"/>
      <c r="CC48" s="699"/>
      <c r="CD48" s="699"/>
      <c r="CE48" s="699"/>
      <c r="CF48" s="699"/>
      <c r="CG48" s="700"/>
      <c r="CH48" s="713"/>
      <c r="CI48" s="705"/>
      <c r="CJ48" s="705"/>
      <c r="CK48" s="705"/>
      <c r="CL48" s="714"/>
      <c r="CM48" s="713"/>
      <c r="CN48" s="705"/>
      <c r="CO48" s="705"/>
      <c r="CP48" s="705"/>
      <c r="CQ48" s="714"/>
      <c r="CR48" s="713"/>
      <c r="CS48" s="705"/>
      <c r="CT48" s="705"/>
      <c r="CU48" s="705"/>
      <c r="CV48" s="714"/>
      <c r="CW48" s="713"/>
      <c r="CX48" s="705"/>
      <c r="CY48" s="705"/>
      <c r="CZ48" s="705"/>
      <c r="DA48" s="714"/>
      <c r="DB48" s="713"/>
      <c r="DC48" s="705"/>
      <c r="DD48" s="705"/>
      <c r="DE48" s="705"/>
      <c r="DF48" s="714"/>
      <c r="DG48" s="713"/>
      <c r="DH48" s="705"/>
      <c r="DI48" s="705"/>
      <c r="DJ48" s="705"/>
      <c r="DK48" s="714"/>
      <c r="DL48" s="713"/>
      <c r="DM48" s="705"/>
      <c r="DN48" s="705"/>
      <c r="DO48" s="705"/>
      <c r="DP48" s="714"/>
      <c r="DQ48" s="713"/>
      <c r="DR48" s="705"/>
      <c r="DS48" s="705"/>
      <c r="DT48" s="705"/>
      <c r="DU48" s="714"/>
      <c r="DV48" s="698"/>
      <c r="DW48" s="699"/>
      <c r="DX48" s="699"/>
      <c r="DY48" s="699"/>
      <c r="DZ48" s="715"/>
      <c r="EA48" s="48"/>
    </row>
    <row r="49" spans="1:131" ht="26.25" customHeight="1" x14ac:dyDescent="0.2">
      <c r="A49" s="52">
        <v>22</v>
      </c>
      <c r="B49" s="698"/>
      <c r="C49" s="699"/>
      <c r="D49" s="699"/>
      <c r="E49" s="699"/>
      <c r="F49" s="699"/>
      <c r="G49" s="699"/>
      <c r="H49" s="699"/>
      <c r="I49" s="699"/>
      <c r="J49" s="699"/>
      <c r="K49" s="699"/>
      <c r="L49" s="699"/>
      <c r="M49" s="699"/>
      <c r="N49" s="699"/>
      <c r="O49" s="699"/>
      <c r="P49" s="700"/>
      <c r="Q49" s="701"/>
      <c r="R49" s="702"/>
      <c r="S49" s="702"/>
      <c r="T49" s="702"/>
      <c r="U49" s="702"/>
      <c r="V49" s="702"/>
      <c r="W49" s="702"/>
      <c r="X49" s="702"/>
      <c r="Y49" s="702"/>
      <c r="Z49" s="702"/>
      <c r="AA49" s="702"/>
      <c r="AB49" s="702"/>
      <c r="AC49" s="702"/>
      <c r="AD49" s="702"/>
      <c r="AE49" s="703"/>
      <c r="AF49" s="704"/>
      <c r="AG49" s="705"/>
      <c r="AH49" s="705"/>
      <c r="AI49" s="705"/>
      <c r="AJ49" s="706"/>
      <c r="AK49" s="707"/>
      <c r="AL49" s="702"/>
      <c r="AM49" s="702"/>
      <c r="AN49" s="702"/>
      <c r="AO49" s="702"/>
      <c r="AP49" s="702"/>
      <c r="AQ49" s="702"/>
      <c r="AR49" s="702"/>
      <c r="AS49" s="702"/>
      <c r="AT49" s="702"/>
      <c r="AU49" s="702"/>
      <c r="AV49" s="702"/>
      <c r="AW49" s="702"/>
      <c r="AX49" s="702"/>
      <c r="AY49" s="702"/>
      <c r="AZ49" s="749"/>
      <c r="BA49" s="749"/>
      <c r="BB49" s="749"/>
      <c r="BC49" s="749"/>
      <c r="BD49" s="749"/>
      <c r="BE49" s="708"/>
      <c r="BF49" s="708"/>
      <c r="BG49" s="708"/>
      <c r="BH49" s="708"/>
      <c r="BI49" s="709"/>
      <c r="BJ49" s="56"/>
      <c r="BK49" s="56"/>
      <c r="BL49" s="56"/>
      <c r="BM49" s="56"/>
      <c r="BN49" s="56"/>
      <c r="BO49" s="55"/>
      <c r="BP49" s="55"/>
      <c r="BQ49" s="52">
        <v>43</v>
      </c>
      <c r="BR49" s="72"/>
      <c r="BS49" s="698"/>
      <c r="BT49" s="699"/>
      <c r="BU49" s="699"/>
      <c r="BV49" s="699"/>
      <c r="BW49" s="699"/>
      <c r="BX49" s="699"/>
      <c r="BY49" s="699"/>
      <c r="BZ49" s="699"/>
      <c r="CA49" s="699"/>
      <c r="CB49" s="699"/>
      <c r="CC49" s="699"/>
      <c r="CD49" s="699"/>
      <c r="CE49" s="699"/>
      <c r="CF49" s="699"/>
      <c r="CG49" s="700"/>
      <c r="CH49" s="713"/>
      <c r="CI49" s="705"/>
      <c r="CJ49" s="705"/>
      <c r="CK49" s="705"/>
      <c r="CL49" s="714"/>
      <c r="CM49" s="713"/>
      <c r="CN49" s="705"/>
      <c r="CO49" s="705"/>
      <c r="CP49" s="705"/>
      <c r="CQ49" s="714"/>
      <c r="CR49" s="713"/>
      <c r="CS49" s="705"/>
      <c r="CT49" s="705"/>
      <c r="CU49" s="705"/>
      <c r="CV49" s="714"/>
      <c r="CW49" s="713"/>
      <c r="CX49" s="705"/>
      <c r="CY49" s="705"/>
      <c r="CZ49" s="705"/>
      <c r="DA49" s="714"/>
      <c r="DB49" s="713"/>
      <c r="DC49" s="705"/>
      <c r="DD49" s="705"/>
      <c r="DE49" s="705"/>
      <c r="DF49" s="714"/>
      <c r="DG49" s="713"/>
      <c r="DH49" s="705"/>
      <c r="DI49" s="705"/>
      <c r="DJ49" s="705"/>
      <c r="DK49" s="714"/>
      <c r="DL49" s="713"/>
      <c r="DM49" s="705"/>
      <c r="DN49" s="705"/>
      <c r="DO49" s="705"/>
      <c r="DP49" s="714"/>
      <c r="DQ49" s="713"/>
      <c r="DR49" s="705"/>
      <c r="DS49" s="705"/>
      <c r="DT49" s="705"/>
      <c r="DU49" s="714"/>
      <c r="DV49" s="698"/>
      <c r="DW49" s="699"/>
      <c r="DX49" s="699"/>
      <c r="DY49" s="699"/>
      <c r="DZ49" s="715"/>
      <c r="EA49" s="48"/>
    </row>
    <row r="50" spans="1:131" ht="26.25" customHeight="1" x14ac:dyDescent="0.2">
      <c r="A50" s="52">
        <v>23</v>
      </c>
      <c r="B50" s="698"/>
      <c r="C50" s="699"/>
      <c r="D50" s="699"/>
      <c r="E50" s="699"/>
      <c r="F50" s="699"/>
      <c r="G50" s="699"/>
      <c r="H50" s="699"/>
      <c r="I50" s="699"/>
      <c r="J50" s="699"/>
      <c r="K50" s="699"/>
      <c r="L50" s="699"/>
      <c r="M50" s="699"/>
      <c r="N50" s="699"/>
      <c r="O50" s="699"/>
      <c r="P50" s="700"/>
      <c r="Q50" s="750"/>
      <c r="R50" s="751"/>
      <c r="S50" s="751"/>
      <c r="T50" s="751"/>
      <c r="U50" s="751"/>
      <c r="V50" s="751"/>
      <c r="W50" s="751"/>
      <c r="X50" s="751"/>
      <c r="Y50" s="751"/>
      <c r="Z50" s="751"/>
      <c r="AA50" s="751"/>
      <c r="AB50" s="751"/>
      <c r="AC50" s="751"/>
      <c r="AD50" s="751"/>
      <c r="AE50" s="752"/>
      <c r="AF50" s="704"/>
      <c r="AG50" s="705"/>
      <c r="AH50" s="705"/>
      <c r="AI50" s="705"/>
      <c r="AJ50" s="706"/>
      <c r="AK50" s="753"/>
      <c r="AL50" s="751"/>
      <c r="AM50" s="751"/>
      <c r="AN50" s="751"/>
      <c r="AO50" s="751"/>
      <c r="AP50" s="751"/>
      <c r="AQ50" s="751"/>
      <c r="AR50" s="751"/>
      <c r="AS50" s="751"/>
      <c r="AT50" s="751"/>
      <c r="AU50" s="751"/>
      <c r="AV50" s="751"/>
      <c r="AW50" s="751"/>
      <c r="AX50" s="751"/>
      <c r="AY50" s="751"/>
      <c r="AZ50" s="754"/>
      <c r="BA50" s="754"/>
      <c r="BB50" s="754"/>
      <c r="BC50" s="754"/>
      <c r="BD50" s="754"/>
      <c r="BE50" s="708"/>
      <c r="BF50" s="708"/>
      <c r="BG50" s="708"/>
      <c r="BH50" s="708"/>
      <c r="BI50" s="709"/>
      <c r="BJ50" s="56"/>
      <c r="BK50" s="56"/>
      <c r="BL50" s="56"/>
      <c r="BM50" s="56"/>
      <c r="BN50" s="56"/>
      <c r="BO50" s="55"/>
      <c r="BP50" s="55"/>
      <c r="BQ50" s="52">
        <v>44</v>
      </c>
      <c r="BR50" s="72"/>
      <c r="BS50" s="698"/>
      <c r="BT50" s="699"/>
      <c r="BU50" s="699"/>
      <c r="BV50" s="699"/>
      <c r="BW50" s="699"/>
      <c r="BX50" s="699"/>
      <c r="BY50" s="699"/>
      <c r="BZ50" s="699"/>
      <c r="CA50" s="699"/>
      <c r="CB50" s="699"/>
      <c r="CC50" s="699"/>
      <c r="CD50" s="699"/>
      <c r="CE50" s="699"/>
      <c r="CF50" s="699"/>
      <c r="CG50" s="700"/>
      <c r="CH50" s="713"/>
      <c r="CI50" s="705"/>
      <c r="CJ50" s="705"/>
      <c r="CK50" s="705"/>
      <c r="CL50" s="714"/>
      <c r="CM50" s="713"/>
      <c r="CN50" s="705"/>
      <c r="CO50" s="705"/>
      <c r="CP50" s="705"/>
      <c r="CQ50" s="714"/>
      <c r="CR50" s="713"/>
      <c r="CS50" s="705"/>
      <c r="CT50" s="705"/>
      <c r="CU50" s="705"/>
      <c r="CV50" s="714"/>
      <c r="CW50" s="713"/>
      <c r="CX50" s="705"/>
      <c r="CY50" s="705"/>
      <c r="CZ50" s="705"/>
      <c r="DA50" s="714"/>
      <c r="DB50" s="713"/>
      <c r="DC50" s="705"/>
      <c r="DD50" s="705"/>
      <c r="DE50" s="705"/>
      <c r="DF50" s="714"/>
      <c r="DG50" s="713"/>
      <c r="DH50" s="705"/>
      <c r="DI50" s="705"/>
      <c r="DJ50" s="705"/>
      <c r="DK50" s="714"/>
      <c r="DL50" s="713"/>
      <c r="DM50" s="705"/>
      <c r="DN50" s="705"/>
      <c r="DO50" s="705"/>
      <c r="DP50" s="714"/>
      <c r="DQ50" s="713"/>
      <c r="DR50" s="705"/>
      <c r="DS50" s="705"/>
      <c r="DT50" s="705"/>
      <c r="DU50" s="714"/>
      <c r="DV50" s="698"/>
      <c r="DW50" s="699"/>
      <c r="DX50" s="699"/>
      <c r="DY50" s="699"/>
      <c r="DZ50" s="715"/>
      <c r="EA50" s="48"/>
    </row>
    <row r="51" spans="1:131" ht="26.25" customHeight="1" x14ac:dyDescent="0.2">
      <c r="A51" s="52">
        <v>24</v>
      </c>
      <c r="B51" s="698"/>
      <c r="C51" s="699"/>
      <c r="D51" s="699"/>
      <c r="E51" s="699"/>
      <c r="F51" s="699"/>
      <c r="G51" s="699"/>
      <c r="H51" s="699"/>
      <c r="I51" s="699"/>
      <c r="J51" s="699"/>
      <c r="K51" s="699"/>
      <c r="L51" s="699"/>
      <c r="M51" s="699"/>
      <c r="N51" s="699"/>
      <c r="O51" s="699"/>
      <c r="P51" s="700"/>
      <c r="Q51" s="750"/>
      <c r="R51" s="751"/>
      <c r="S51" s="751"/>
      <c r="T51" s="751"/>
      <c r="U51" s="751"/>
      <c r="V51" s="751"/>
      <c r="W51" s="751"/>
      <c r="X51" s="751"/>
      <c r="Y51" s="751"/>
      <c r="Z51" s="751"/>
      <c r="AA51" s="751"/>
      <c r="AB51" s="751"/>
      <c r="AC51" s="751"/>
      <c r="AD51" s="751"/>
      <c r="AE51" s="752"/>
      <c r="AF51" s="704"/>
      <c r="AG51" s="705"/>
      <c r="AH51" s="705"/>
      <c r="AI51" s="705"/>
      <c r="AJ51" s="706"/>
      <c r="AK51" s="753"/>
      <c r="AL51" s="751"/>
      <c r="AM51" s="751"/>
      <c r="AN51" s="751"/>
      <c r="AO51" s="751"/>
      <c r="AP51" s="751"/>
      <c r="AQ51" s="751"/>
      <c r="AR51" s="751"/>
      <c r="AS51" s="751"/>
      <c r="AT51" s="751"/>
      <c r="AU51" s="751"/>
      <c r="AV51" s="751"/>
      <c r="AW51" s="751"/>
      <c r="AX51" s="751"/>
      <c r="AY51" s="751"/>
      <c r="AZ51" s="754"/>
      <c r="BA51" s="754"/>
      <c r="BB51" s="754"/>
      <c r="BC51" s="754"/>
      <c r="BD51" s="754"/>
      <c r="BE51" s="708"/>
      <c r="BF51" s="708"/>
      <c r="BG51" s="708"/>
      <c r="BH51" s="708"/>
      <c r="BI51" s="709"/>
      <c r="BJ51" s="56"/>
      <c r="BK51" s="56"/>
      <c r="BL51" s="56"/>
      <c r="BM51" s="56"/>
      <c r="BN51" s="56"/>
      <c r="BO51" s="55"/>
      <c r="BP51" s="55"/>
      <c r="BQ51" s="52">
        <v>45</v>
      </c>
      <c r="BR51" s="72"/>
      <c r="BS51" s="698"/>
      <c r="BT51" s="699"/>
      <c r="BU51" s="699"/>
      <c r="BV51" s="699"/>
      <c r="BW51" s="699"/>
      <c r="BX51" s="699"/>
      <c r="BY51" s="699"/>
      <c r="BZ51" s="699"/>
      <c r="CA51" s="699"/>
      <c r="CB51" s="699"/>
      <c r="CC51" s="699"/>
      <c r="CD51" s="699"/>
      <c r="CE51" s="699"/>
      <c r="CF51" s="699"/>
      <c r="CG51" s="700"/>
      <c r="CH51" s="713"/>
      <c r="CI51" s="705"/>
      <c r="CJ51" s="705"/>
      <c r="CK51" s="705"/>
      <c r="CL51" s="714"/>
      <c r="CM51" s="713"/>
      <c r="CN51" s="705"/>
      <c r="CO51" s="705"/>
      <c r="CP51" s="705"/>
      <c r="CQ51" s="714"/>
      <c r="CR51" s="713"/>
      <c r="CS51" s="705"/>
      <c r="CT51" s="705"/>
      <c r="CU51" s="705"/>
      <c r="CV51" s="714"/>
      <c r="CW51" s="713"/>
      <c r="CX51" s="705"/>
      <c r="CY51" s="705"/>
      <c r="CZ51" s="705"/>
      <c r="DA51" s="714"/>
      <c r="DB51" s="713"/>
      <c r="DC51" s="705"/>
      <c r="DD51" s="705"/>
      <c r="DE51" s="705"/>
      <c r="DF51" s="714"/>
      <c r="DG51" s="713"/>
      <c r="DH51" s="705"/>
      <c r="DI51" s="705"/>
      <c r="DJ51" s="705"/>
      <c r="DK51" s="714"/>
      <c r="DL51" s="713"/>
      <c r="DM51" s="705"/>
      <c r="DN51" s="705"/>
      <c r="DO51" s="705"/>
      <c r="DP51" s="714"/>
      <c r="DQ51" s="713"/>
      <c r="DR51" s="705"/>
      <c r="DS51" s="705"/>
      <c r="DT51" s="705"/>
      <c r="DU51" s="714"/>
      <c r="DV51" s="698"/>
      <c r="DW51" s="699"/>
      <c r="DX51" s="699"/>
      <c r="DY51" s="699"/>
      <c r="DZ51" s="715"/>
      <c r="EA51" s="48"/>
    </row>
    <row r="52" spans="1:131" ht="26.25" customHeight="1" x14ac:dyDescent="0.2">
      <c r="A52" s="52">
        <v>25</v>
      </c>
      <c r="B52" s="698"/>
      <c r="C52" s="699"/>
      <c r="D52" s="699"/>
      <c r="E52" s="699"/>
      <c r="F52" s="699"/>
      <c r="G52" s="699"/>
      <c r="H52" s="699"/>
      <c r="I52" s="699"/>
      <c r="J52" s="699"/>
      <c r="K52" s="699"/>
      <c r="L52" s="699"/>
      <c r="M52" s="699"/>
      <c r="N52" s="699"/>
      <c r="O52" s="699"/>
      <c r="P52" s="700"/>
      <c r="Q52" s="750"/>
      <c r="R52" s="751"/>
      <c r="S52" s="751"/>
      <c r="T52" s="751"/>
      <c r="U52" s="751"/>
      <c r="V52" s="751"/>
      <c r="W52" s="751"/>
      <c r="X52" s="751"/>
      <c r="Y52" s="751"/>
      <c r="Z52" s="751"/>
      <c r="AA52" s="751"/>
      <c r="AB52" s="751"/>
      <c r="AC52" s="751"/>
      <c r="AD52" s="751"/>
      <c r="AE52" s="752"/>
      <c r="AF52" s="704"/>
      <c r="AG52" s="705"/>
      <c r="AH52" s="705"/>
      <c r="AI52" s="705"/>
      <c r="AJ52" s="706"/>
      <c r="AK52" s="753"/>
      <c r="AL52" s="751"/>
      <c r="AM52" s="751"/>
      <c r="AN52" s="751"/>
      <c r="AO52" s="751"/>
      <c r="AP52" s="751"/>
      <c r="AQ52" s="751"/>
      <c r="AR52" s="751"/>
      <c r="AS52" s="751"/>
      <c r="AT52" s="751"/>
      <c r="AU52" s="751"/>
      <c r="AV52" s="751"/>
      <c r="AW52" s="751"/>
      <c r="AX52" s="751"/>
      <c r="AY52" s="751"/>
      <c r="AZ52" s="754"/>
      <c r="BA52" s="754"/>
      <c r="BB52" s="754"/>
      <c r="BC52" s="754"/>
      <c r="BD52" s="754"/>
      <c r="BE52" s="708"/>
      <c r="BF52" s="708"/>
      <c r="BG52" s="708"/>
      <c r="BH52" s="708"/>
      <c r="BI52" s="709"/>
      <c r="BJ52" s="56"/>
      <c r="BK52" s="56"/>
      <c r="BL52" s="56"/>
      <c r="BM52" s="56"/>
      <c r="BN52" s="56"/>
      <c r="BO52" s="55"/>
      <c r="BP52" s="55"/>
      <c r="BQ52" s="52">
        <v>46</v>
      </c>
      <c r="BR52" s="72"/>
      <c r="BS52" s="698"/>
      <c r="BT52" s="699"/>
      <c r="BU52" s="699"/>
      <c r="BV52" s="699"/>
      <c r="BW52" s="699"/>
      <c r="BX52" s="699"/>
      <c r="BY52" s="699"/>
      <c r="BZ52" s="699"/>
      <c r="CA52" s="699"/>
      <c r="CB52" s="699"/>
      <c r="CC52" s="699"/>
      <c r="CD52" s="699"/>
      <c r="CE52" s="699"/>
      <c r="CF52" s="699"/>
      <c r="CG52" s="700"/>
      <c r="CH52" s="713"/>
      <c r="CI52" s="705"/>
      <c r="CJ52" s="705"/>
      <c r="CK52" s="705"/>
      <c r="CL52" s="714"/>
      <c r="CM52" s="713"/>
      <c r="CN52" s="705"/>
      <c r="CO52" s="705"/>
      <c r="CP52" s="705"/>
      <c r="CQ52" s="714"/>
      <c r="CR52" s="713"/>
      <c r="CS52" s="705"/>
      <c r="CT52" s="705"/>
      <c r="CU52" s="705"/>
      <c r="CV52" s="714"/>
      <c r="CW52" s="713"/>
      <c r="CX52" s="705"/>
      <c r="CY52" s="705"/>
      <c r="CZ52" s="705"/>
      <c r="DA52" s="714"/>
      <c r="DB52" s="713"/>
      <c r="DC52" s="705"/>
      <c r="DD52" s="705"/>
      <c r="DE52" s="705"/>
      <c r="DF52" s="714"/>
      <c r="DG52" s="713"/>
      <c r="DH52" s="705"/>
      <c r="DI52" s="705"/>
      <c r="DJ52" s="705"/>
      <c r="DK52" s="714"/>
      <c r="DL52" s="713"/>
      <c r="DM52" s="705"/>
      <c r="DN52" s="705"/>
      <c r="DO52" s="705"/>
      <c r="DP52" s="714"/>
      <c r="DQ52" s="713"/>
      <c r="DR52" s="705"/>
      <c r="DS52" s="705"/>
      <c r="DT52" s="705"/>
      <c r="DU52" s="714"/>
      <c r="DV52" s="698"/>
      <c r="DW52" s="699"/>
      <c r="DX52" s="699"/>
      <c r="DY52" s="699"/>
      <c r="DZ52" s="715"/>
      <c r="EA52" s="48"/>
    </row>
    <row r="53" spans="1:131" ht="26.25" customHeight="1" x14ac:dyDescent="0.2">
      <c r="A53" s="52">
        <v>26</v>
      </c>
      <c r="B53" s="698"/>
      <c r="C53" s="699"/>
      <c r="D53" s="699"/>
      <c r="E53" s="699"/>
      <c r="F53" s="699"/>
      <c r="G53" s="699"/>
      <c r="H53" s="699"/>
      <c r="I53" s="699"/>
      <c r="J53" s="699"/>
      <c r="K53" s="699"/>
      <c r="L53" s="699"/>
      <c r="M53" s="699"/>
      <c r="N53" s="699"/>
      <c r="O53" s="699"/>
      <c r="P53" s="700"/>
      <c r="Q53" s="750"/>
      <c r="R53" s="751"/>
      <c r="S53" s="751"/>
      <c r="T53" s="751"/>
      <c r="U53" s="751"/>
      <c r="V53" s="751"/>
      <c r="W53" s="751"/>
      <c r="X53" s="751"/>
      <c r="Y53" s="751"/>
      <c r="Z53" s="751"/>
      <c r="AA53" s="751"/>
      <c r="AB53" s="751"/>
      <c r="AC53" s="751"/>
      <c r="AD53" s="751"/>
      <c r="AE53" s="752"/>
      <c r="AF53" s="704"/>
      <c r="AG53" s="705"/>
      <c r="AH53" s="705"/>
      <c r="AI53" s="705"/>
      <c r="AJ53" s="706"/>
      <c r="AK53" s="753"/>
      <c r="AL53" s="751"/>
      <c r="AM53" s="751"/>
      <c r="AN53" s="751"/>
      <c r="AO53" s="751"/>
      <c r="AP53" s="751"/>
      <c r="AQ53" s="751"/>
      <c r="AR53" s="751"/>
      <c r="AS53" s="751"/>
      <c r="AT53" s="751"/>
      <c r="AU53" s="751"/>
      <c r="AV53" s="751"/>
      <c r="AW53" s="751"/>
      <c r="AX53" s="751"/>
      <c r="AY53" s="751"/>
      <c r="AZ53" s="754"/>
      <c r="BA53" s="754"/>
      <c r="BB53" s="754"/>
      <c r="BC53" s="754"/>
      <c r="BD53" s="754"/>
      <c r="BE53" s="708"/>
      <c r="BF53" s="708"/>
      <c r="BG53" s="708"/>
      <c r="BH53" s="708"/>
      <c r="BI53" s="709"/>
      <c r="BJ53" s="56"/>
      <c r="BK53" s="56"/>
      <c r="BL53" s="56"/>
      <c r="BM53" s="56"/>
      <c r="BN53" s="56"/>
      <c r="BO53" s="55"/>
      <c r="BP53" s="55"/>
      <c r="BQ53" s="52">
        <v>47</v>
      </c>
      <c r="BR53" s="72"/>
      <c r="BS53" s="698"/>
      <c r="BT53" s="699"/>
      <c r="BU53" s="699"/>
      <c r="BV53" s="699"/>
      <c r="BW53" s="699"/>
      <c r="BX53" s="699"/>
      <c r="BY53" s="699"/>
      <c r="BZ53" s="699"/>
      <c r="CA53" s="699"/>
      <c r="CB53" s="699"/>
      <c r="CC53" s="699"/>
      <c r="CD53" s="699"/>
      <c r="CE53" s="699"/>
      <c r="CF53" s="699"/>
      <c r="CG53" s="700"/>
      <c r="CH53" s="713"/>
      <c r="CI53" s="705"/>
      <c r="CJ53" s="705"/>
      <c r="CK53" s="705"/>
      <c r="CL53" s="714"/>
      <c r="CM53" s="713"/>
      <c r="CN53" s="705"/>
      <c r="CO53" s="705"/>
      <c r="CP53" s="705"/>
      <c r="CQ53" s="714"/>
      <c r="CR53" s="713"/>
      <c r="CS53" s="705"/>
      <c r="CT53" s="705"/>
      <c r="CU53" s="705"/>
      <c r="CV53" s="714"/>
      <c r="CW53" s="713"/>
      <c r="CX53" s="705"/>
      <c r="CY53" s="705"/>
      <c r="CZ53" s="705"/>
      <c r="DA53" s="714"/>
      <c r="DB53" s="713"/>
      <c r="DC53" s="705"/>
      <c r="DD53" s="705"/>
      <c r="DE53" s="705"/>
      <c r="DF53" s="714"/>
      <c r="DG53" s="713"/>
      <c r="DH53" s="705"/>
      <c r="DI53" s="705"/>
      <c r="DJ53" s="705"/>
      <c r="DK53" s="714"/>
      <c r="DL53" s="713"/>
      <c r="DM53" s="705"/>
      <c r="DN53" s="705"/>
      <c r="DO53" s="705"/>
      <c r="DP53" s="714"/>
      <c r="DQ53" s="713"/>
      <c r="DR53" s="705"/>
      <c r="DS53" s="705"/>
      <c r="DT53" s="705"/>
      <c r="DU53" s="714"/>
      <c r="DV53" s="698"/>
      <c r="DW53" s="699"/>
      <c r="DX53" s="699"/>
      <c r="DY53" s="699"/>
      <c r="DZ53" s="715"/>
      <c r="EA53" s="48"/>
    </row>
    <row r="54" spans="1:131" ht="26.25" customHeight="1" x14ac:dyDescent="0.2">
      <c r="A54" s="52">
        <v>27</v>
      </c>
      <c r="B54" s="698"/>
      <c r="C54" s="699"/>
      <c r="D54" s="699"/>
      <c r="E54" s="699"/>
      <c r="F54" s="699"/>
      <c r="G54" s="699"/>
      <c r="H54" s="699"/>
      <c r="I54" s="699"/>
      <c r="J54" s="699"/>
      <c r="K54" s="699"/>
      <c r="L54" s="699"/>
      <c r="M54" s="699"/>
      <c r="N54" s="699"/>
      <c r="O54" s="699"/>
      <c r="P54" s="700"/>
      <c r="Q54" s="750"/>
      <c r="R54" s="751"/>
      <c r="S54" s="751"/>
      <c r="T54" s="751"/>
      <c r="U54" s="751"/>
      <c r="V54" s="751"/>
      <c r="W54" s="751"/>
      <c r="X54" s="751"/>
      <c r="Y54" s="751"/>
      <c r="Z54" s="751"/>
      <c r="AA54" s="751"/>
      <c r="AB54" s="751"/>
      <c r="AC54" s="751"/>
      <c r="AD54" s="751"/>
      <c r="AE54" s="752"/>
      <c r="AF54" s="704"/>
      <c r="AG54" s="705"/>
      <c r="AH54" s="705"/>
      <c r="AI54" s="705"/>
      <c r="AJ54" s="706"/>
      <c r="AK54" s="753"/>
      <c r="AL54" s="751"/>
      <c r="AM54" s="751"/>
      <c r="AN54" s="751"/>
      <c r="AO54" s="751"/>
      <c r="AP54" s="751"/>
      <c r="AQ54" s="751"/>
      <c r="AR54" s="751"/>
      <c r="AS54" s="751"/>
      <c r="AT54" s="751"/>
      <c r="AU54" s="751"/>
      <c r="AV54" s="751"/>
      <c r="AW54" s="751"/>
      <c r="AX54" s="751"/>
      <c r="AY54" s="751"/>
      <c r="AZ54" s="754"/>
      <c r="BA54" s="754"/>
      <c r="BB54" s="754"/>
      <c r="BC54" s="754"/>
      <c r="BD54" s="754"/>
      <c r="BE54" s="708"/>
      <c r="BF54" s="708"/>
      <c r="BG54" s="708"/>
      <c r="BH54" s="708"/>
      <c r="BI54" s="709"/>
      <c r="BJ54" s="56"/>
      <c r="BK54" s="56"/>
      <c r="BL54" s="56"/>
      <c r="BM54" s="56"/>
      <c r="BN54" s="56"/>
      <c r="BO54" s="55"/>
      <c r="BP54" s="55"/>
      <c r="BQ54" s="52">
        <v>48</v>
      </c>
      <c r="BR54" s="72"/>
      <c r="BS54" s="698"/>
      <c r="BT54" s="699"/>
      <c r="BU54" s="699"/>
      <c r="BV54" s="699"/>
      <c r="BW54" s="699"/>
      <c r="BX54" s="699"/>
      <c r="BY54" s="699"/>
      <c r="BZ54" s="699"/>
      <c r="CA54" s="699"/>
      <c r="CB54" s="699"/>
      <c r="CC54" s="699"/>
      <c r="CD54" s="699"/>
      <c r="CE54" s="699"/>
      <c r="CF54" s="699"/>
      <c r="CG54" s="700"/>
      <c r="CH54" s="713"/>
      <c r="CI54" s="705"/>
      <c r="CJ54" s="705"/>
      <c r="CK54" s="705"/>
      <c r="CL54" s="714"/>
      <c r="CM54" s="713"/>
      <c r="CN54" s="705"/>
      <c r="CO54" s="705"/>
      <c r="CP54" s="705"/>
      <c r="CQ54" s="714"/>
      <c r="CR54" s="713"/>
      <c r="CS54" s="705"/>
      <c r="CT54" s="705"/>
      <c r="CU54" s="705"/>
      <c r="CV54" s="714"/>
      <c r="CW54" s="713"/>
      <c r="CX54" s="705"/>
      <c r="CY54" s="705"/>
      <c r="CZ54" s="705"/>
      <c r="DA54" s="714"/>
      <c r="DB54" s="713"/>
      <c r="DC54" s="705"/>
      <c r="DD54" s="705"/>
      <c r="DE54" s="705"/>
      <c r="DF54" s="714"/>
      <c r="DG54" s="713"/>
      <c r="DH54" s="705"/>
      <c r="DI54" s="705"/>
      <c r="DJ54" s="705"/>
      <c r="DK54" s="714"/>
      <c r="DL54" s="713"/>
      <c r="DM54" s="705"/>
      <c r="DN54" s="705"/>
      <c r="DO54" s="705"/>
      <c r="DP54" s="714"/>
      <c r="DQ54" s="713"/>
      <c r="DR54" s="705"/>
      <c r="DS54" s="705"/>
      <c r="DT54" s="705"/>
      <c r="DU54" s="714"/>
      <c r="DV54" s="698"/>
      <c r="DW54" s="699"/>
      <c r="DX54" s="699"/>
      <c r="DY54" s="699"/>
      <c r="DZ54" s="715"/>
      <c r="EA54" s="48"/>
    </row>
    <row r="55" spans="1:131" ht="26.25" customHeight="1" x14ac:dyDescent="0.2">
      <c r="A55" s="52">
        <v>28</v>
      </c>
      <c r="B55" s="698"/>
      <c r="C55" s="699"/>
      <c r="D55" s="699"/>
      <c r="E55" s="699"/>
      <c r="F55" s="699"/>
      <c r="G55" s="699"/>
      <c r="H55" s="699"/>
      <c r="I55" s="699"/>
      <c r="J55" s="699"/>
      <c r="K55" s="699"/>
      <c r="L55" s="699"/>
      <c r="M55" s="699"/>
      <c r="N55" s="699"/>
      <c r="O55" s="699"/>
      <c r="P55" s="700"/>
      <c r="Q55" s="750"/>
      <c r="R55" s="751"/>
      <c r="S55" s="751"/>
      <c r="T55" s="751"/>
      <c r="U55" s="751"/>
      <c r="V55" s="751"/>
      <c r="W55" s="751"/>
      <c r="X55" s="751"/>
      <c r="Y55" s="751"/>
      <c r="Z55" s="751"/>
      <c r="AA55" s="751"/>
      <c r="AB55" s="751"/>
      <c r="AC55" s="751"/>
      <c r="AD55" s="751"/>
      <c r="AE55" s="752"/>
      <c r="AF55" s="704"/>
      <c r="AG55" s="705"/>
      <c r="AH55" s="705"/>
      <c r="AI55" s="705"/>
      <c r="AJ55" s="706"/>
      <c r="AK55" s="753"/>
      <c r="AL55" s="751"/>
      <c r="AM55" s="751"/>
      <c r="AN55" s="751"/>
      <c r="AO55" s="751"/>
      <c r="AP55" s="751"/>
      <c r="AQ55" s="751"/>
      <c r="AR55" s="751"/>
      <c r="AS55" s="751"/>
      <c r="AT55" s="751"/>
      <c r="AU55" s="751"/>
      <c r="AV55" s="751"/>
      <c r="AW55" s="751"/>
      <c r="AX55" s="751"/>
      <c r="AY55" s="751"/>
      <c r="AZ55" s="754"/>
      <c r="BA55" s="754"/>
      <c r="BB55" s="754"/>
      <c r="BC55" s="754"/>
      <c r="BD55" s="754"/>
      <c r="BE55" s="708"/>
      <c r="BF55" s="708"/>
      <c r="BG55" s="708"/>
      <c r="BH55" s="708"/>
      <c r="BI55" s="709"/>
      <c r="BJ55" s="56"/>
      <c r="BK55" s="56"/>
      <c r="BL55" s="56"/>
      <c r="BM55" s="56"/>
      <c r="BN55" s="56"/>
      <c r="BO55" s="55"/>
      <c r="BP55" s="55"/>
      <c r="BQ55" s="52">
        <v>49</v>
      </c>
      <c r="BR55" s="72"/>
      <c r="BS55" s="698"/>
      <c r="BT55" s="699"/>
      <c r="BU55" s="699"/>
      <c r="BV55" s="699"/>
      <c r="BW55" s="699"/>
      <c r="BX55" s="699"/>
      <c r="BY55" s="699"/>
      <c r="BZ55" s="699"/>
      <c r="CA55" s="699"/>
      <c r="CB55" s="699"/>
      <c r="CC55" s="699"/>
      <c r="CD55" s="699"/>
      <c r="CE55" s="699"/>
      <c r="CF55" s="699"/>
      <c r="CG55" s="700"/>
      <c r="CH55" s="713"/>
      <c r="CI55" s="705"/>
      <c r="CJ55" s="705"/>
      <c r="CK55" s="705"/>
      <c r="CL55" s="714"/>
      <c r="CM55" s="713"/>
      <c r="CN55" s="705"/>
      <c r="CO55" s="705"/>
      <c r="CP55" s="705"/>
      <c r="CQ55" s="714"/>
      <c r="CR55" s="713"/>
      <c r="CS55" s="705"/>
      <c r="CT55" s="705"/>
      <c r="CU55" s="705"/>
      <c r="CV55" s="714"/>
      <c r="CW55" s="713"/>
      <c r="CX55" s="705"/>
      <c r="CY55" s="705"/>
      <c r="CZ55" s="705"/>
      <c r="DA55" s="714"/>
      <c r="DB55" s="713"/>
      <c r="DC55" s="705"/>
      <c r="DD55" s="705"/>
      <c r="DE55" s="705"/>
      <c r="DF55" s="714"/>
      <c r="DG55" s="713"/>
      <c r="DH55" s="705"/>
      <c r="DI55" s="705"/>
      <c r="DJ55" s="705"/>
      <c r="DK55" s="714"/>
      <c r="DL55" s="713"/>
      <c r="DM55" s="705"/>
      <c r="DN55" s="705"/>
      <c r="DO55" s="705"/>
      <c r="DP55" s="714"/>
      <c r="DQ55" s="713"/>
      <c r="DR55" s="705"/>
      <c r="DS55" s="705"/>
      <c r="DT55" s="705"/>
      <c r="DU55" s="714"/>
      <c r="DV55" s="698"/>
      <c r="DW55" s="699"/>
      <c r="DX55" s="699"/>
      <c r="DY55" s="699"/>
      <c r="DZ55" s="715"/>
      <c r="EA55" s="48"/>
    </row>
    <row r="56" spans="1:131" ht="26.25" customHeight="1" x14ac:dyDescent="0.2">
      <c r="A56" s="52">
        <v>29</v>
      </c>
      <c r="B56" s="698"/>
      <c r="C56" s="699"/>
      <c r="D56" s="699"/>
      <c r="E56" s="699"/>
      <c r="F56" s="699"/>
      <c r="G56" s="699"/>
      <c r="H56" s="699"/>
      <c r="I56" s="699"/>
      <c r="J56" s="699"/>
      <c r="K56" s="699"/>
      <c r="L56" s="699"/>
      <c r="M56" s="699"/>
      <c r="N56" s="699"/>
      <c r="O56" s="699"/>
      <c r="P56" s="700"/>
      <c r="Q56" s="750"/>
      <c r="R56" s="751"/>
      <c r="S56" s="751"/>
      <c r="T56" s="751"/>
      <c r="U56" s="751"/>
      <c r="V56" s="751"/>
      <c r="W56" s="751"/>
      <c r="X56" s="751"/>
      <c r="Y56" s="751"/>
      <c r="Z56" s="751"/>
      <c r="AA56" s="751"/>
      <c r="AB56" s="751"/>
      <c r="AC56" s="751"/>
      <c r="AD56" s="751"/>
      <c r="AE56" s="752"/>
      <c r="AF56" s="704"/>
      <c r="AG56" s="705"/>
      <c r="AH56" s="705"/>
      <c r="AI56" s="705"/>
      <c r="AJ56" s="706"/>
      <c r="AK56" s="753"/>
      <c r="AL56" s="751"/>
      <c r="AM56" s="751"/>
      <c r="AN56" s="751"/>
      <c r="AO56" s="751"/>
      <c r="AP56" s="751"/>
      <c r="AQ56" s="751"/>
      <c r="AR56" s="751"/>
      <c r="AS56" s="751"/>
      <c r="AT56" s="751"/>
      <c r="AU56" s="751"/>
      <c r="AV56" s="751"/>
      <c r="AW56" s="751"/>
      <c r="AX56" s="751"/>
      <c r="AY56" s="751"/>
      <c r="AZ56" s="754"/>
      <c r="BA56" s="754"/>
      <c r="BB56" s="754"/>
      <c r="BC56" s="754"/>
      <c r="BD56" s="754"/>
      <c r="BE56" s="708"/>
      <c r="BF56" s="708"/>
      <c r="BG56" s="708"/>
      <c r="BH56" s="708"/>
      <c r="BI56" s="709"/>
      <c r="BJ56" s="56"/>
      <c r="BK56" s="56"/>
      <c r="BL56" s="56"/>
      <c r="BM56" s="56"/>
      <c r="BN56" s="56"/>
      <c r="BO56" s="55"/>
      <c r="BP56" s="55"/>
      <c r="BQ56" s="52">
        <v>50</v>
      </c>
      <c r="BR56" s="72"/>
      <c r="BS56" s="698"/>
      <c r="BT56" s="699"/>
      <c r="BU56" s="699"/>
      <c r="BV56" s="699"/>
      <c r="BW56" s="699"/>
      <c r="BX56" s="699"/>
      <c r="BY56" s="699"/>
      <c r="BZ56" s="699"/>
      <c r="CA56" s="699"/>
      <c r="CB56" s="699"/>
      <c r="CC56" s="699"/>
      <c r="CD56" s="699"/>
      <c r="CE56" s="699"/>
      <c r="CF56" s="699"/>
      <c r="CG56" s="700"/>
      <c r="CH56" s="713"/>
      <c r="CI56" s="705"/>
      <c r="CJ56" s="705"/>
      <c r="CK56" s="705"/>
      <c r="CL56" s="714"/>
      <c r="CM56" s="713"/>
      <c r="CN56" s="705"/>
      <c r="CO56" s="705"/>
      <c r="CP56" s="705"/>
      <c r="CQ56" s="714"/>
      <c r="CR56" s="713"/>
      <c r="CS56" s="705"/>
      <c r="CT56" s="705"/>
      <c r="CU56" s="705"/>
      <c r="CV56" s="714"/>
      <c r="CW56" s="713"/>
      <c r="CX56" s="705"/>
      <c r="CY56" s="705"/>
      <c r="CZ56" s="705"/>
      <c r="DA56" s="714"/>
      <c r="DB56" s="713"/>
      <c r="DC56" s="705"/>
      <c r="DD56" s="705"/>
      <c r="DE56" s="705"/>
      <c r="DF56" s="714"/>
      <c r="DG56" s="713"/>
      <c r="DH56" s="705"/>
      <c r="DI56" s="705"/>
      <c r="DJ56" s="705"/>
      <c r="DK56" s="714"/>
      <c r="DL56" s="713"/>
      <c r="DM56" s="705"/>
      <c r="DN56" s="705"/>
      <c r="DO56" s="705"/>
      <c r="DP56" s="714"/>
      <c r="DQ56" s="713"/>
      <c r="DR56" s="705"/>
      <c r="DS56" s="705"/>
      <c r="DT56" s="705"/>
      <c r="DU56" s="714"/>
      <c r="DV56" s="698"/>
      <c r="DW56" s="699"/>
      <c r="DX56" s="699"/>
      <c r="DY56" s="699"/>
      <c r="DZ56" s="715"/>
      <c r="EA56" s="48"/>
    </row>
    <row r="57" spans="1:131" ht="26.25" customHeight="1" x14ac:dyDescent="0.2">
      <c r="A57" s="52">
        <v>30</v>
      </c>
      <c r="B57" s="698"/>
      <c r="C57" s="699"/>
      <c r="D57" s="699"/>
      <c r="E57" s="699"/>
      <c r="F57" s="699"/>
      <c r="G57" s="699"/>
      <c r="H57" s="699"/>
      <c r="I57" s="699"/>
      <c r="J57" s="699"/>
      <c r="K57" s="699"/>
      <c r="L57" s="699"/>
      <c r="M57" s="699"/>
      <c r="N57" s="699"/>
      <c r="O57" s="699"/>
      <c r="P57" s="700"/>
      <c r="Q57" s="750"/>
      <c r="R57" s="751"/>
      <c r="S57" s="751"/>
      <c r="T57" s="751"/>
      <c r="U57" s="751"/>
      <c r="V57" s="751"/>
      <c r="W57" s="751"/>
      <c r="X57" s="751"/>
      <c r="Y57" s="751"/>
      <c r="Z57" s="751"/>
      <c r="AA57" s="751"/>
      <c r="AB57" s="751"/>
      <c r="AC57" s="751"/>
      <c r="AD57" s="751"/>
      <c r="AE57" s="752"/>
      <c r="AF57" s="704"/>
      <c r="AG57" s="705"/>
      <c r="AH57" s="705"/>
      <c r="AI57" s="705"/>
      <c r="AJ57" s="706"/>
      <c r="AK57" s="753"/>
      <c r="AL57" s="751"/>
      <c r="AM57" s="751"/>
      <c r="AN57" s="751"/>
      <c r="AO57" s="751"/>
      <c r="AP57" s="751"/>
      <c r="AQ57" s="751"/>
      <c r="AR57" s="751"/>
      <c r="AS57" s="751"/>
      <c r="AT57" s="751"/>
      <c r="AU57" s="751"/>
      <c r="AV57" s="751"/>
      <c r="AW57" s="751"/>
      <c r="AX57" s="751"/>
      <c r="AY57" s="751"/>
      <c r="AZ57" s="754"/>
      <c r="BA57" s="754"/>
      <c r="BB57" s="754"/>
      <c r="BC57" s="754"/>
      <c r="BD57" s="754"/>
      <c r="BE57" s="708"/>
      <c r="BF57" s="708"/>
      <c r="BG57" s="708"/>
      <c r="BH57" s="708"/>
      <c r="BI57" s="709"/>
      <c r="BJ57" s="56"/>
      <c r="BK57" s="56"/>
      <c r="BL57" s="56"/>
      <c r="BM57" s="56"/>
      <c r="BN57" s="56"/>
      <c r="BO57" s="55"/>
      <c r="BP57" s="55"/>
      <c r="BQ57" s="52">
        <v>51</v>
      </c>
      <c r="BR57" s="72"/>
      <c r="BS57" s="698"/>
      <c r="BT57" s="699"/>
      <c r="BU57" s="699"/>
      <c r="BV57" s="699"/>
      <c r="BW57" s="699"/>
      <c r="BX57" s="699"/>
      <c r="BY57" s="699"/>
      <c r="BZ57" s="699"/>
      <c r="CA57" s="699"/>
      <c r="CB57" s="699"/>
      <c r="CC57" s="699"/>
      <c r="CD57" s="699"/>
      <c r="CE57" s="699"/>
      <c r="CF57" s="699"/>
      <c r="CG57" s="700"/>
      <c r="CH57" s="713"/>
      <c r="CI57" s="705"/>
      <c r="CJ57" s="705"/>
      <c r="CK57" s="705"/>
      <c r="CL57" s="714"/>
      <c r="CM57" s="713"/>
      <c r="CN57" s="705"/>
      <c r="CO57" s="705"/>
      <c r="CP57" s="705"/>
      <c r="CQ57" s="714"/>
      <c r="CR57" s="713"/>
      <c r="CS57" s="705"/>
      <c r="CT57" s="705"/>
      <c r="CU57" s="705"/>
      <c r="CV57" s="714"/>
      <c r="CW57" s="713"/>
      <c r="CX57" s="705"/>
      <c r="CY57" s="705"/>
      <c r="CZ57" s="705"/>
      <c r="DA57" s="714"/>
      <c r="DB57" s="713"/>
      <c r="DC57" s="705"/>
      <c r="DD57" s="705"/>
      <c r="DE57" s="705"/>
      <c r="DF57" s="714"/>
      <c r="DG57" s="713"/>
      <c r="DH57" s="705"/>
      <c r="DI57" s="705"/>
      <c r="DJ57" s="705"/>
      <c r="DK57" s="714"/>
      <c r="DL57" s="713"/>
      <c r="DM57" s="705"/>
      <c r="DN57" s="705"/>
      <c r="DO57" s="705"/>
      <c r="DP57" s="714"/>
      <c r="DQ57" s="713"/>
      <c r="DR57" s="705"/>
      <c r="DS57" s="705"/>
      <c r="DT57" s="705"/>
      <c r="DU57" s="714"/>
      <c r="DV57" s="698"/>
      <c r="DW57" s="699"/>
      <c r="DX57" s="699"/>
      <c r="DY57" s="699"/>
      <c r="DZ57" s="715"/>
      <c r="EA57" s="48"/>
    </row>
    <row r="58" spans="1:131" ht="26.25" customHeight="1" x14ac:dyDescent="0.2">
      <c r="A58" s="52">
        <v>31</v>
      </c>
      <c r="B58" s="698"/>
      <c r="C58" s="699"/>
      <c r="D58" s="699"/>
      <c r="E58" s="699"/>
      <c r="F58" s="699"/>
      <c r="G58" s="699"/>
      <c r="H58" s="699"/>
      <c r="I58" s="699"/>
      <c r="J58" s="699"/>
      <c r="K58" s="699"/>
      <c r="L58" s="699"/>
      <c r="M58" s="699"/>
      <c r="N58" s="699"/>
      <c r="O58" s="699"/>
      <c r="P58" s="700"/>
      <c r="Q58" s="750"/>
      <c r="R58" s="751"/>
      <c r="S58" s="751"/>
      <c r="T58" s="751"/>
      <c r="U58" s="751"/>
      <c r="V58" s="751"/>
      <c r="W58" s="751"/>
      <c r="X58" s="751"/>
      <c r="Y58" s="751"/>
      <c r="Z58" s="751"/>
      <c r="AA58" s="751"/>
      <c r="AB58" s="751"/>
      <c r="AC58" s="751"/>
      <c r="AD58" s="751"/>
      <c r="AE58" s="752"/>
      <c r="AF58" s="704"/>
      <c r="AG58" s="705"/>
      <c r="AH58" s="705"/>
      <c r="AI58" s="705"/>
      <c r="AJ58" s="706"/>
      <c r="AK58" s="753"/>
      <c r="AL58" s="751"/>
      <c r="AM58" s="751"/>
      <c r="AN58" s="751"/>
      <c r="AO58" s="751"/>
      <c r="AP58" s="751"/>
      <c r="AQ58" s="751"/>
      <c r="AR58" s="751"/>
      <c r="AS58" s="751"/>
      <c r="AT58" s="751"/>
      <c r="AU58" s="751"/>
      <c r="AV58" s="751"/>
      <c r="AW58" s="751"/>
      <c r="AX58" s="751"/>
      <c r="AY58" s="751"/>
      <c r="AZ58" s="754"/>
      <c r="BA58" s="754"/>
      <c r="BB58" s="754"/>
      <c r="BC58" s="754"/>
      <c r="BD58" s="754"/>
      <c r="BE58" s="708"/>
      <c r="BF58" s="708"/>
      <c r="BG58" s="708"/>
      <c r="BH58" s="708"/>
      <c r="BI58" s="709"/>
      <c r="BJ58" s="56"/>
      <c r="BK58" s="56"/>
      <c r="BL58" s="56"/>
      <c r="BM58" s="56"/>
      <c r="BN58" s="56"/>
      <c r="BO58" s="55"/>
      <c r="BP58" s="55"/>
      <c r="BQ58" s="52">
        <v>52</v>
      </c>
      <c r="BR58" s="72"/>
      <c r="BS58" s="698"/>
      <c r="BT58" s="699"/>
      <c r="BU58" s="699"/>
      <c r="BV58" s="699"/>
      <c r="BW58" s="699"/>
      <c r="BX58" s="699"/>
      <c r="BY58" s="699"/>
      <c r="BZ58" s="699"/>
      <c r="CA58" s="699"/>
      <c r="CB58" s="699"/>
      <c r="CC58" s="699"/>
      <c r="CD58" s="699"/>
      <c r="CE58" s="699"/>
      <c r="CF58" s="699"/>
      <c r="CG58" s="700"/>
      <c r="CH58" s="713"/>
      <c r="CI58" s="705"/>
      <c r="CJ58" s="705"/>
      <c r="CK58" s="705"/>
      <c r="CL58" s="714"/>
      <c r="CM58" s="713"/>
      <c r="CN58" s="705"/>
      <c r="CO58" s="705"/>
      <c r="CP58" s="705"/>
      <c r="CQ58" s="714"/>
      <c r="CR58" s="713"/>
      <c r="CS58" s="705"/>
      <c r="CT58" s="705"/>
      <c r="CU58" s="705"/>
      <c r="CV58" s="714"/>
      <c r="CW58" s="713"/>
      <c r="CX58" s="705"/>
      <c r="CY58" s="705"/>
      <c r="CZ58" s="705"/>
      <c r="DA58" s="714"/>
      <c r="DB58" s="713"/>
      <c r="DC58" s="705"/>
      <c r="DD58" s="705"/>
      <c r="DE58" s="705"/>
      <c r="DF58" s="714"/>
      <c r="DG58" s="713"/>
      <c r="DH58" s="705"/>
      <c r="DI58" s="705"/>
      <c r="DJ58" s="705"/>
      <c r="DK58" s="714"/>
      <c r="DL58" s="713"/>
      <c r="DM58" s="705"/>
      <c r="DN58" s="705"/>
      <c r="DO58" s="705"/>
      <c r="DP58" s="714"/>
      <c r="DQ58" s="713"/>
      <c r="DR58" s="705"/>
      <c r="DS58" s="705"/>
      <c r="DT58" s="705"/>
      <c r="DU58" s="714"/>
      <c r="DV58" s="698"/>
      <c r="DW58" s="699"/>
      <c r="DX58" s="699"/>
      <c r="DY58" s="699"/>
      <c r="DZ58" s="715"/>
      <c r="EA58" s="48"/>
    </row>
    <row r="59" spans="1:131" ht="26.25" customHeight="1" x14ac:dyDescent="0.2">
      <c r="A59" s="52">
        <v>32</v>
      </c>
      <c r="B59" s="698"/>
      <c r="C59" s="699"/>
      <c r="D59" s="699"/>
      <c r="E59" s="699"/>
      <c r="F59" s="699"/>
      <c r="G59" s="699"/>
      <c r="H59" s="699"/>
      <c r="I59" s="699"/>
      <c r="J59" s="699"/>
      <c r="K59" s="699"/>
      <c r="L59" s="699"/>
      <c r="M59" s="699"/>
      <c r="N59" s="699"/>
      <c r="O59" s="699"/>
      <c r="P59" s="700"/>
      <c r="Q59" s="750"/>
      <c r="R59" s="751"/>
      <c r="S59" s="751"/>
      <c r="T59" s="751"/>
      <c r="U59" s="751"/>
      <c r="V59" s="751"/>
      <c r="W59" s="751"/>
      <c r="X59" s="751"/>
      <c r="Y59" s="751"/>
      <c r="Z59" s="751"/>
      <c r="AA59" s="751"/>
      <c r="AB59" s="751"/>
      <c r="AC59" s="751"/>
      <c r="AD59" s="751"/>
      <c r="AE59" s="752"/>
      <c r="AF59" s="704"/>
      <c r="AG59" s="705"/>
      <c r="AH59" s="705"/>
      <c r="AI59" s="705"/>
      <c r="AJ59" s="706"/>
      <c r="AK59" s="753"/>
      <c r="AL59" s="751"/>
      <c r="AM59" s="751"/>
      <c r="AN59" s="751"/>
      <c r="AO59" s="751"/>
      <c r="AP59" s="751"/>
      <c r="AQ59" s="751"/>
      <c r="AR59" s="751"/>
      <c r="AS59" s="751"/>
      <c r="AT59" s="751"/>
      <c r="AU59" s="751"/>
      <c r="AV59" s="751"/>
      <c r="AW59" s="751"/>
      <c r="AX59" s="751"/>
      <c r="AY59" s="751"/>
      <c r="AZ59" s="754"/>
      <c r="BA59" s="754"/>
      <c r="BB59" s="754"/>
      <c r="BC59" s="754"/>
      <c r="BD59" s="754"/>
      <c r="BE59" s="708"/>
      <c r="BF59" s="708"/>
      <c r="BG59" s="708"/>
      <c r="BH59" s="708"/>
      <c r="BI59" s="709"/>
      <c r="BJ59" s="56"/>
      <c r="BK59" s="56"/>
      <c r="BL59" s="56"/>
      <c r="BM59" s="56"/>
      <c r="BN59" s="56"/>
      <c r="BO59" s="55"/>
      <c r="BP59" s="55"/>
      <c r="BQ59" s="52">
        <v>53</v>
      </c>
      <c r="BR59" s="72"/>
      <c r="BS59" s="698"/>
      <c r="BT59" s="699"/>
      <c r="BU59" s="699"/>
      <c r="BV59" s="699"/>
      <c r="BW59" s="699"/>
      <c r="BX59" s="699"/>
      <c r="BY59" s="699"/>
      <c r="BZ59" s="699"/>
      <c r="CA59" s="699"/>
      <c r="CB59" s="699"/>
      <c r="CC59" s="699"/>
      <c r="CD59" s="699"/>
      <c r="CE59" s="699"/>
      <c r="CF59" s="699"/>
      <c r="CG59" s="700"/>
      <c r="CH59" s="713"/>
      <c r="CI59" s="705"/>
      <c r="CJ59" s="705"/>
      <c r="CK59" s="705"/>
      <c r="CL59" s="714"/>
      <c r="CM59" s="713"/>
      <c r="CN59" s="705"/>
      <c r="CO59" s="705"/>
      <c r="CP59" s="705"/>
      <c r="CQ59" s="714"/>
      <c r="CR59" s="713"/>
      <c r="CS59" s="705"/>
      <c r="CT59" s="705"/>
      <c r="CU59" s="705"/>
      <c r="CV59" s="714"/>
      <c r="CW59" s="713"/>
      <c r="CX59" s="705"/>
      <c r="CY59" s="705"/>
      <c r="CZ59" s="705"/>
      <c r="DA59" s="714"/>
      <c r="DB59" s="713"/>
      <c r="DC59" s="705"/>
      <c r="DD59" s="705"/>
      <c r="DE59" s="705"/>
      <c r="DF59" s="714"/>
      <c r="DG59" s="713"/>
      <c r="DH59" s="705"/>
      <c r="DI59" s="705"/>
      <c r="DJ59" s="705"/>
      <c r="DK59" s="714"/>
      <c r="DL59" s="713"/>
      <c r="DM59" s="705"/>
      <c r="DN59" s="705"/>
      <c r="DO59" s="705"/>
      <c r="DP59" s="714"/>
      <c r="DQ59" s="713"/>
      <c r="DR59" s="705"/>
      <c r="DS59" s="705"/>
      <c r="DT59" s="705"/>
      <c r="DU59" s="714"/>
      <c r="DV59" s="698"/>
      <c r="DW59" s="699"/>
      <c r="DX59" s="699"/>
      <c r="DY59" s="699"/>
      <c r="DZ59" s="715"/>
      <c r="EA59" s="48"/>
    </row>
    <row r="60" spans="1:131" ht="26.25" customHeight="1" x14ac:dyDescent="0.2">
      <c r="A60" s="52">
        <v>33</v>
      </c>
      <c r="B60" s="698"/>
      <c r="C60" s="699"/>
      <c r="D60" s="699"/>
      <c r="E60" s="699"/>
      <c r="F60" s="699"/>
      <c r="G60" s="699"/>
      <c r="H60" s="699"/>
      <c r="I60" s="699"/>
      <c r="J60" s="699"/>
      <c r="K60" s="699"/>
      <c r="L60" s="699"/>
      <c r="M60" s="699"/>
      <c r="N60" s="699"/>
      <c r="O60" s="699"/>
      <c r="P60" s="700"/>
      <c r="Q60" s="750"/>
      <c r="R60" s="751"/>
      <c r="S60" s="751"/>
      <c r="T60" s="751"/>
      <c r="U60" s="751"/>
      <c r="V60" s="751"/>
      <c r="W60" s="751"/>
      <c r="X60" s="751"/>
      <c r="Y60" s="751"/>
      <c r="Z60" s="751"/>
      <c r="AA60" s="751"/>
      <c r="AB60" s="751"/>
      <c r="AC60" s="751"/>
      <c r="AD60" s="751"/>
      <c r="AE60" s="752"/>
      <c r="AF60" s="704"/>
      <c r="AG60" s="705"/>
      <c r="AH60" s="705"/>
      <c r="AI60" s="705"/>
      <c r="AJ60" s="706"/>
      <c r="AK60" s="753"/>
      <c r="AL60" s="751"/>
      <c r="AM60" s="751"/>
      <c r="AN60" s="751"/>
      <c r="AO60" s="751"/>
      <c r="AP60" s="751"/>
      <c r="AQ60" s="751"/>
      <c r="AR60" s="751"/>
      <c r="AS60" s="751"/>
      <c r="AT60" s="751"/>
      <c r="AU60" s="751"/>
      <c r="AV60" s="751"/>
      <c r="AW60" s="751"/>
      <c r="AX60" s="751"/>
      <c r="AY60" s="751"/>
      <c r="AZ60" s="754"/>
      <c r="BA60" s="754"/>
      <c r="BB60" s="754"/>
      <c r="BC60" s="754"/>
      <c r="BD60" s="754"/>
      <c r="BE60" s="708"/>
      <c r="BF60" s="708"/>
      <c r="BG60" s="708"/>
      <c r="BH60" s="708"/>
      <c r="BI60" s="709"/>
      <c r="BJ60" s="56"/>
      <c r="BK60" s="56"/>
      <c r="BL60" s="56"/>
      <c r="BM60" s="56"/>
      <c r="BN60" s="56"/>
      <c r="BO60" s="55"/>
      <c r="BP60" s="55"/>
      <c r="BQ60" s="52">
        <v>54</v>
      </c>
      <c r="BR60" s="72"/>
      <c r="BS60" s="698"/>
      <c r="BT60" s="699"/>
      <c r="BU60" s="699"/>
      <c r="BV60" s="699"/>
      <c r="BW60" s="699"/>
      <c r="BX60" s="699"/>
      <c r="BY60" s="699"/>
      <c r="BZ60" s="699"/>
      <c r="CA60" s="699"/>
      <c r="CB60" s="699"/>
      <c r="CC60" s="699"/>
      <c r="CD60" s="699"/>
      <c r="CE60" s="699"/>
      <c r="CF60" s="699"/>
      <c r="CG60" s="700"/>
      <c r="CH60" s="713"/>
      <c r="CI60" s="705"/>
      <c r="CJ60" s="705"/>
      <c r="CK60" s="705"/>
      <c r="CL60" s="714"/>
      <c r="CM60" s="713"/>
      <c r="CN60" s="705"/>
      <c r="CO60" s="705"/>
      <c r="CP60" s="705"/>
      <c r="CQ60" s="714"/>
      <c r="CR60" s="713"/>
      <c r="CS60" s="705"/>
      <c r="CT60" s="705"/>
      <c r="CU60" s="705"/>
      <c r="CV60" s="714"/>
      <c r="CW60" s="713"/>
      <c r="CX60" s="705"/>
      <c r="CY60" s="705"/>
      <c r="CZ60" s="705"/>
      <c r="DA60" s="714"/>
      <c r="DB60" s="713"/>
      <c r="DC60" s="705"/>
      <c r="DD60" s="705"/>
      <c r="DE60" s="705"/>
      <c r="DF60" s="714"/>
      <c r="DG60" s="713"/>
      <c r="DH60" s="705"/>
      <c r="DI60" s="705"/>
      <c r="DJ60" s="705"/>
      <c r="DK60" s="714"/>
      <c r="DL60" s="713"/>
      <c r="DM60" s="705"/>
      <c r="DN60" s="705"/>
      <c r="DO60" s="705"/>
      <c r="DP60" s="714"/>
      <c r="DQ60" s="713"/>
      <c r="DR60" s="705"/>
      <c r="DS60" s="705"/>
      <c r="DT60" s="705"/>
      <c r="DU60" s="714"/>
      <c r="DV60" s="698"/>
      <c r="DW60" s="699"/>
      <c r="DX60" s="699"/>
      <c r="DY60" s="699"/>
      <c r="DZ60" s="715"/>
      <c r="EA60" s="48"/>
    </row>
    <row r="61" spans="1:131" ht="26.25" customHeight="1" x14ac:dyDescent="0.2">
      <c r="A61" s="52">
        <v>34</v>
      </c>
      <c r="B61" s="698"/>
      <c r="C61" s="699"/>
      <c r="D61" s="699"/>
      <c r="E61" s="699"/>
      <c r="F61" s="699"/>
      <c r="G61" s="699"/>
      <c r="H61" s="699"/>
      <c r="I61" s="699"/>
      <c r="J61" s="699"/>
      <c r="K61" s="699"/>
      <c r="L61" s="699"/>
      <c r="M61" s="699"/>
      <c r="N61" s="699"/>
      <c r="O61" s="699"/>
      <c r="P61" s="700"/>
      <c r="Q61" s="750"/>
      <c r="R61" s="751"/>
      <c r="S61" s="751"/>
      <c r="T61" s="751"/>
      <c r="U61" s="751"/>
      <c r="V61" s="751"/>
      <c r="W61" s="751"/>
      <c r="X61" s="751"/>
      <c r="Y61" s="751"/>
      <c r="Z61" s="751"/>
      <c r="AA61" s="751"/>
      <c r="AB61" s="751"/>
      <c r="AC61" s="751"/>
      <c r="AD61" s="751"/>
      <c r="AE61" s="752"/>
      <c r="AF61" s="704"/>
      <c r="AG61" s="705"/>
      <c r="AH61" s="705"/>
      <c r="AI61" s="705"/>
      <c r="AJ61" s="706"/>
      <c r="AK61" s="753"/>
      <c r="AL61" s="751"/>
      <c r="AM61" s="751"/>
      <c r="AN61" s="751"/>
      <c r="AO61" s="751"/>
      <c r="AP61" s="751"/>
      <c r="AQ61" s="751"/>
      <c r="AR61" s="751"/>
      <c r="AS61" s="751"/>
      <c r="AT61" s="751"/>
      <c r="AU61" s="751"/>
      <c r="AV61" s="751"/>
      <c r="AW61" s="751"/>
      <c r="AX61" s="751"/>
      <c r="AY61" s="751"/>
      <c r="AZ61" s="754"/>
      <c r="BA61" s="754"/>
      <c r="BB61" s="754"/>
      <c r="BC61" s="754"/>
      <c r="BD61" s="754"/>
      <c r="BE61" s="708"/>
      <c r="BF61" s="708"/>
      <c r="BG61" s="708"/>
      <c r="BH61" s="708"/>
      <c r="BI61" s="709"/>
      <c r="BJ61" s="56"/>
      <c r="BK61" s="56"/>
      <c r="BL61" s="56"/>
      <c r="BM61" s="56"/>
      <c r="BN61" s="56"/>
      <c r="BO61" s="55"/>
      <c r="BP61" s="55"/>
      <c r="BQ61" s="52">
        <v>55</v>
      </c>
      <c r="BR61" s="72"/>
      <c r="BS61" s="698"/>
      <c r="BT61" s="699"/>
      <c r="BU61" s="699"/>
      <c r="BV61" s="699"/>
      <c r="BW61" s="699"/>
      <c r="BX61" s="699"/>
      <c r="BY61" s="699"/>
      <c r="BZ61" s="699"/>
      <c r="CA61" s="699"/>
      <c r="CB61" s="699"/>
      <c r="CC61" s="699"/>
      <c r="CD61" s="699"/>
      <c r="CE61" s="699"/>
      <c r="CF61" s="699"/>
      <c r="CG61" s="700"/>
      <c r="CH61" s="713"/>
      <c r="CI61" s="705"/>
      <c r="CJ61" s="705"/>
      <c r="CK61" s="705"/>
      <c r="CL61" s="714"/>
      <c r="CM61" s="713"/>
      <c r="CN61" s="705"/>
      <c r="CO61" s="705"/>
      <c r="CP61" s="705"/>
      <c r="CQ61" s="714"/>
      <c r="CR61" s="713"/>
      <c r="CS61" s="705"/>
      <c r="CT61" s="705"/>
      <c r="CU61" s="705"/>
      <c r="CV61" s="714"/>
      <c r="CW61" s="713"/>
      <c r="CX61" s="705"/>
      <c r="CY61" s="705"/>
      <c r="CZ61" s="705"/>
      <c r="DA61" s="714"/>
      <c r="DB61" s="713"/>
      <c r="DC61" s="705"/>
      <c r="DD61" s="705"/>
      <c r="DE61" s="705"/>
      <c r="DF61" s="714"/>
      <c r="DG61" s="713"/>
      <c r="DH61" s="705"/>
      <c r="DI61" s="705"/>
      <c r="DJ61" s="705"/>
      <c r="DK61" s="714"/>
      <c r="DL61" s="713"/>
      <c r="DM61" s="705"/>
      <c r="DN61" s="705"/>
      <c r="DO61" s="705"/>
      <c r="DP61" s="714"/>
      <c r="DQ61" s="713"/>
      <c r="DR61" s="705"/>
      <c r="DS61" s="705"/>
      <c r="DT61" s="705"/>
      <c r="DU61" s="714"/>
      <c r="DV61" s="698"/>
      <c r="DW61" s="699"/>
      <c r="DX61" s="699"/>
      <c r="DY61" s="699"/>
      <c r="DZ61" s="715"/>
      <c r="EA61" s="48"/>
    </row>
    <row r="62" spans="1:131" ht="26.25" customHeight="1" x14ac:dyDescent="0.2">
      <c r="A62" s="52">
        <v>35</v>
      </c>
      <c r="B62" s="698"/>
      <c r="C62" s="699"/>
      <c r="D62" s="699"/>
      <c r="E62" s="699"/>
      <c r="F62" s="699"/>
      <c r="G62" s="699"/>
      <c r="H62" s="699"/>
      <c r="I62" s="699"/>
      <c r="J62" s="699"/>
      <c r="K62" s="699"/>
      <c r="L62" s="699"/>
      <c r="M62" s="699"/>
      <c r="N62" s="699"/>
      <c r="O62" s="699"/>
      <c r="P62" s="700"/>
      <c r="Q62" s="750"/>
      <c r="R62" s="751"/>
      <c r="S62" s="751"/>
      <c r="T62" s="751"/>
      <c r="U62" s="751"/>
      <c r="V62" s="751"/>
      <c r="W62" s="751"/>
      <c r="X62" s="751"/>
      <c r="Y62" s="751"/>
      <c r="Z62" s="751"/>
      <c r="AA62" s="751"/>
      <c r="AB62" s="751"/>
      <c r="AC62" s="751"/>
      <c r="AD62" s="751"/>
      <c r="AE62" s="752"/>
      <c r="AF62" s="704"/>
      <c r="AG62" s="705"/>
      <c r="AH62" s="705"/>
      <c r="AI62" s="705"/>
      <c r="AJ62" s="706"/>
      <c r="AK62" s="753"/>
      <c r="AL62" s="751"/>
      <c r="AM62" s="751"/>
      <c r="AN62" s="751"/>
      <c r="AO62" s="751"/>
      <c r="AP62" s="751"/>
      <c r="AQ62" s="751"/>
      <c r="AR62" s="751"/>
      <c r="AS62" s="751"/>
      <c r="AT62" s="751"/>
      <c r="AU62" s="751"/>
      <c r="AV62" s="751"/>
      <c r="AW62" s="751"/>
      <c r="AX62" s="751"/>
      <c r="AY62" s="751"/>
      <c r="AZ62" s="754"/>
      <c r="BA62" s="754"/>
      <c r="BB62" s="754"/>
      <c r="BC62" s="754"/>
      <c r="BD62" s="754"/>
      <c r="BE62" s="708"/>
      <c r="BF62" s="708"/>
      <c r="BG62" s="708"/>
      <c r="BH62" s="708"/>
      <c r="BI62" s="709"/>
      <c r="BJ62" s="755" t="s">
        <v>462</v>
      </c>
      <c r="BK62" s="716"/>
      <c r="BL62" s="716"/>
      <c r="BM62" s="716"/>
      <c r="BN62" s="717"/>
      <c r="BO62" s="55"/>
      <c r="BP62" s="55"/>
      <c r="BQ62" s="52">
        <v>56</v>
      </c>
      <c r="BR62" s="72"/>
      <c r="BS62" s="698"/>
      <c r="BT62" s="699"/>
      <c r="BU62" s="699"/>
      <c r="BV62" s="699"/>
      <c r="BW62" s="699"/>
      <c r="BX62" s="699"/>
      <c r="BY62" s="699"/>
      <c r="BZ62" s="699"/>
      <c r="CA62" s="699"/>
      <c r="CB62" s="699"/>
      <c r="CC62" s="699"/>
      <c r="CD62" s="699"/>
      <c r="CE62" s="699"/>
      <c r="CF62" s="699"/>
      <c r="CG62" s="700"/>
      <c r="CH62" s="713"/>
      <c r="CI62" s="705"/>
      <c r="CJ62" s="705"/>
      <c r="CK62" s="705"/>
      <c r="CL62" s="714"/>
      <c r="CM62" s="713"/>
      <c r="CN62" s="705"/>
      <c r="CO62" s="705"/>
      <c r="CP62" s="705"/>
      <c r="CQ62" s="714"/>
      <c r="CR62" s="713"/>
      <c r="CS62" s="705"/>
      <c r="CT62" s="705"/>
      <c r="CU62" s="705"/>
      <c r="CV62" s="714"/>
      <c r="CW62" s="713"/>
      <c r="CX62" s="705"/>
      <c r="CY62" s="705"/>
      <c r="CZ62" s="705"/>
      <c r="DA62" s="714"/>
      <c r="DB62" s="713"/>
      <c r="DC62" s="705"/>
      <c r="DD62" s="705"/>
      <c r="DE62" s="705"/>
      <c r="DF62" s="714"/>
      <c r="DG62" s="713"/>
      <c r="DH62" s="705"/>
      <c r="DI62" s="705"/>
      <c r="DJ62" s="705"/>
      <c r="DK62" s="714"/>
      <c r="DL62" s="713"/>
      <c r="DM62" s="705"/>
      <c r="DN62" s="705"/>
      <c r="DO62" s="705"/>
      <c r="DP62" s="714"/>
      <c r="DQ62" s="713"/>
      <c r="DR62" s="705"/>
      <c r="DS62" s="705"/>
      <c r="DT62" s="705"/>
      <c r="DU62" s="714"/>
      <c r="DV62" s="698"/>
      <c r="DW62" s="699"/>
      <c r="DX62" s="699"/>
      <c r="DY62" s="699"/>
      <c r="DZ62" s="715"/>
      <c r="EA62" s="48"/>
    </row>
    <row r="63" spans="1:131" ht="26.25" customHeight="1" x14ac:dyDescent="0.2">
      <c r="A63" s="53" t="s">
        <v>256</v>
      </c>
      <c r="B63" s="718" t="s">
        <v>371</v>
      </c>
      <c r="C63" s="719"/>
      <c r="D63" s="719"/>
      <c r="E63" s="719"/>
      <c r="F63" s="719"/>
      <c r="G63" s="719"/>
      <c r="H63" s="719"/>
      <c r="I63" s="719"/>
      <c r="J63" s="719"/>
      <c r="K63" s="719"/>
      <c r="L63" s="719"/>
      <c r="M63" s="719"/>
      <c r="N63" s="719"/>
      <c r="O63" s="719"/>
      <c r="P63" s="720"/>
      <c r="Q63" s="762"/>
      <c r="R63" s="727"/>
      <c r="S63" s="727"/>
      <c r="T63" s="727"/>
      <c r="U63" s="727"/>
      <c r="V63" s="727"/>
      <c r="W63" s="727"/>
      <c r="X63" s="727"/>
      <c r="Y63" s="727"/>
      <c r="Z63" s="727"/>
      <c r="AA63" s="727"/>
      <c r="AB63" s="727"/>
      <c r="AC63" s="727"/>
      <c r="AD63" s="727"/>
      <c r="AE63" s="763"/>
      <c r="AF63" s="724">
        <v>995</v>
      </c>
      <c r="AG63" s="722"/>
      <c r="AH63" s="722"/>
      <c r="AI63" s="722"/>
      <c r="AJ63" s="725"/>
      <c r="AK63" s="726"/>
      <c r="AL63" s="727"/>
      <c r="AM63" s="727"/>
      <c r="AN63" s="727"/>
      <c r="AO63" s="727"/>
      <c r="AP63" s="722">
        <v>2902</v>
      </c>
      <c r="AQ63" s="722"/>
      <c r="AR63" s="722"/>
      <c r="AS63" s="722"/>
      <c r="AT63" s="722"/>
      <c r="AU63" s="722">
        <v>365</v>
      </c>
      <c r="AV63" s="722"/>
      <c r="AW63" s="722"/>
      <c r="AX63" s="722"/>
      <c r="AY63" s="722"/>
      <c r="AZ63" s="764"/>
      <c r="BA63" s="764"/>
      <c r="BB63" s="764"/>
      <c r="BC63" s="764"/>
      <c r="BD63" s="764"/>
      <c r="BE63" s="728"/>
      <c r="BF63" s="728"/>
      <c r="BG63" s="728"/>
      <c r="BH63" s="728"/>
      <c r="BI63" s="729"/>
      <c r="BJ63" s="730" t="s">
        <v>202</v>
      </c>
      <c r="BK63" s="731"/>
      <c r="BL63" s="731"/>
      <c r="BM63" s="731"/>
      <c r="BN63" s="732"/>
      <c r="BO63" s="55"/>
      <c r="BP63" s="55"/>
      <c r="BQ63" s="52">
        <v>57</v>
      </c>
      <c r="BR63" s="72"/>
      <c r="BS63" s="698"/>
      <c r="BT63" s="699"/>
      <c r="BU63" s="699"/>
      <c r="BV63" s="699"/>
      <c r="BW63" s="699"/>
      <c r="BX63" s="699"/>
      <c r="BY63" s="699"/>
      <c r="BZ63" s="699"/>
      <c r="CA63" s="699"/>
      <c r="CB63" s="699"/>
      <c r="CC63" s="699"/>
      <c r="CD63" s="699"/>
      <c r="CE63" s="699"/>
      <c r="CF63" s="699"/>
      <c r="CG63" s="700"/>
      <c r="CH63" s="713"/>
      <c r="CI63" s="705"/>
      <c r="CJ63" s="705"/>
      <c r="CK63" s="705"/>
      <c r="CL63" s="714"/>
      <c r="CM63" s="713"/>
      <c r="CN63" s="705"/>
      <c r="CO63" s="705"/>
      <c r="CP63" s="705"/>
      <c r="CQ63" s="714"/>
      <c r="CR63" s="713"/>
      <c r="CS63" s="705"/>
      <c r="CT63" s="705"/>
      <c r="CU63" s="705"/>
      <c r="CV63" s="714"/>
      <c r="CW63" s="713"/>
      <c r="CX63" s="705"/>
      <c r="CY63" s="705"/>
      <c r="CZ63" s="705"/>
      <c r="DA63" s="714"/>
      <c r="DB63" s="713"/>
      <c r="DC63" s="705"/>
      <c r="DD63" s="705"/>
      <c r="DE63" s="705"/>
      <c r="DF63" s="714"/>
      <c r="DG63" s="713"/>
      <c r="DH63" s="705"/>
      <c r="DI63" s="705"/>
      <c r="DJ63" s="705"/>
      <c r="DK63" s="714"/>
      <c r="DL63" s="713"/>
      <c r="DM63" s="705"/>
      <c r="DN63" s="705"/>
      <c r="DO63" s="705"/>
      <c r="DP63" s="714"/>
      <c r="DQ63" s="713"/>
      <c r="DR63" s="705"/>
      <c r="DS63" s="705"/>
      <c r="DT63" s="705"/>
      <c r="DU63" s="714"/>
      <c r="DV63" s="698"/>
      <c r="DW63" s="699"/>
      <c r="DX63" s="699"/>
      <c r="DY63" s="699"/>
      <c r="DZ63" s="715"/>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8"/>
      <c r="BT64" s="699"/>
      <c r="BU64" s="699"/>
      <c r="BV64" s="699"/>
      <c r="BW64" s="699"/>
      <c r="BX64" s="699"/>
      <c r="BY64" s="699"/>
      <c r="BZ64" s="699"/>
      <c r="CA64" s="699"/>
      <c r="CB64" s="699"/>
      <c r="CC64" s="699"/>
      <c r="CD64" s="699"/>
      <c r="CE64" s="699"/>
      <c r="CF64" s="699"/>
      <c r="CG64" s="700"/>
      <c r="CH64" s="713"/>
      <c r="CI64" s="705"/>
      <c r="CJ64" s="705"/>
      <c r="CK64" s="705"/>
      <c r="CL64" s="714"/>
      <c r="CM64" s="713"/>
      <c r="CN64" s="705"/>
      <c r="CO64" s="705"/>
      <c r="CP64" s="705"/>
      <c r="CQ64" s="714"/>
      <c r="CR64" s="713"/>
      <c r="CS64" s="705"/>
      <c r="CT64" s="705"/>
      <c r="CU64" s="705"/>
      <c r="CV64" s="714"/>
      <c r="CW64" s="713"/>
      <c r="CX64" s="705"/>
      <c r="CY64" s="705"/>
      <c r="CZ64" s="705"/>
      <c r="DA64" s="714"/>
      <c r="DB64" s="713"/>
      <c r="DC64" s="705"/>
      <c r="DD64" s="705"/>
      <c r="DE64" s="705"/>
      <c r="DF64" s="714"/>
      <c r="DG64" s="713"/>
      <c r="DH64" s="705"/>
      <c r="DI64" s="705"/>
      <c r="DJ64" s="705"/>
      <c r="DK64" s="714"/>
      <c r="DL64" s="713"/>
      <c r="DM64" s="705"/>
      <c r="DN64" s="705"/>
      <c r="DO64" s="705"/>
      <c r="DP64" s="714"/>
      <c r="DQ64" s="713"/>
      <c r="DR64" s="705"/>
      <c r="DS64" s="705"/>
      <c r="DT64" s="705"/>
      <c r="DU64" s="714"/>
      <c r="DV64" s="698"/>
      <c r="DW64" s="699"/>
      <c r="DX64" s="699"/>
      <c r="DY64" s="699"/>
      <c r="DZ64" s="715"/>
      <c r="EA64" s="48"/>
    </row>
    <row r="65" spans="1:131" ht="26.25" customHeight="1" x14ac:dyDescent="0.2">
      <c r="A65" s="56" t="s">
        <v>449</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8"/>
      <c r="BT65" s="699"/>
      <c r="BU65" s="699"/>
      <c r="BV65" s="699"/>
      <c r="BW65" s="699"/>
      <c r="BX65" s="699"/>
      <c r="BY65" s="699"/>
      <c r="BZ65" s="699"/>
      <c r="CA65" s="699"/>
      <c r="CB65" s="699"/>
      <c r="CC65" s="699"/>
      <c r="CD65" s="699"/>
      <c r="CE65" s="699"/>
      <c r="CF65" s="699"/>
      <c r="CG65" s="700"/>
      <c r="CH65" s="713"/>
      <c r="CI65" s="705"/>
      <c r="CJ65" s="705"/>
      <c r="CK65" s="705"/>
      <c r="CL65" s="714"/>
      <c r="CM65" s="713"/>
      <c r="CN65" s="705"/>
      <c r="CO65" s="705"/>
      <c r="CP65" s="705"/>
      <c r="CQ65" s="714"/>
      <c r="CR65" s="713"/>
      <c r="CS65" s="705"/>
      <c r="CT65" s="705"/>
      <c r="CU65" s="705"/>
      <c r="CV65" s="714"/>
      <c r="CW65" s="713"/>
      <c r="CX65" s="705"/>
      <c r="CY65" s="705"/>
      <c r="CZ65" s="705"/>
      <c r="DA65" s="714"/>
      <c r="DB65" s="713"/>
      <c r="DC65" s="705"/>
      <c r="DD65" s="705"/>
      <c r="DE65" s="705"/>
      <c r="DF65" s="714"/>
      <c r="DG65" s="713"/>
      <c r="DH65" s="705"/>
      <c r="DI65" s="705"/>
      <c r="DJ65" s="705"/>
      <c r="DK65" s="714"/>
      <c r="DL65" s="713"/>
      <c r="DM65" s="705"/>
      <c r="DN65" s="705"/>
      <c r="DO65" s="705"/>
      <c r="DP65" s="714"/>
      <c r="DQ65" s="713"/>
      <c r="DR65" s="705"/>
      <c r="DS65" s="705"/>
      <c r="DT65" s="705"/>
      <c r="DU65" s="714"/>
      <c r="DV65" s="698"/>
      <c r="DW65" s="699"/>
      <c r="DX65" s="699"/>
      <c r="DY65" s="699"/>
      <c r="DZ65" s="715"/>
      <c r="EA65" s="48"/>
    </row>
    <row r="66" spans="1:131" ht="26.25" customHeight="1" x14ac:dyDescent="0.2">
      <c r="A66" s="684" t="s">
        <v>443</v>
      </c>
      <c r="B66" s="685"/>
      <c r="C66" s="685"/>
      <c r="D66" s="685"/>
      <c r="E66" s="685"/>
      <c r="F66" s="685"/>
      <c r="G66" s="685"/>
      <c r="H66" s="685"/>
      <c r="I66" s="685"/>
      <c r="J66" s="685"/>
      <c r="K66" s="685"/>
      <c r="L66" s="685"/>
      <c r="M66" s="685"/>
      <c r="N66" s="685"/>
      <c r="O66" s="685"/>
      <c r="P66" s="686"/>
      <c r="Q66" s="678" t="s">
        <v>452</v>
      </c>
      <c r="R66" s="679"/>
      <c r="S66" s="679"/>
      <c r="T66" s="679"/>
      <c r="U66" s="690"/>
      <c r="V66" s="678" t="s">
        <v>453</v>
      </c>
      <c r="W66" s="679"/>
      <c r="X66" s="679"/>
      <c r="Y66" s="679"/>
      <c r="Z66" s="690"/>
      <c r="AA66" s="678" t="s">
        <v>454</v>
      </c>
      <c r="AB66" s="679"/>
      <c r="AC66" s="679"/>
      <c r="AD66" s="679"/>
      <c r="AE66" s="690"/>
      <c r="AF66" s="992" t="s">
        <v>252</v>
      </c>
      <c r="AG66" s="987"/>
      <c r="AH66" s="987"/>
      <c r="AI66" s="987"/>
      <c r="AJ66" s="993"/>
      <c r="AK66" s="678" t="s">
        <v>384</v>
      </c>
      <c r="AL66" s="685"/>
      <c r="AM66" s="685"/>
      <c r="AN66" s="685"/>
      <c r="AO66" s="686"/>
      <c r="AP66" s="678" t="s">
        <v>357</v>
      </c>
      <c r="AQ66" s="679"/>
      <c r="AR66" s="679"/>
      <c r="AS66" s="679"/>
      <c r="AT66" s="690"/>
      <c r="AU66" s="678" t="s">
        <v>463</v>
      </c>
      <c r="AV66" s="679"/>
      <c r="AW66" s="679"/>
      <c r="AX66" s="679"/>
      <c r="AY66" s="690"/>
      <c r="AZ66" s="678" t="s">
        <v>440</v>
      </c>
      <c r="BA66" s="679"/>
      <c r="BB66" s="679"/>
      <c r="BC66" s="679"/>
      <c r="BD66" s="680"/>
      <c r="BE66" s="55"/>
      <c r="BF66" s="55"/>
      <c r="BG66" s="55"/>
      <c r="BH66" s="55"/>
      <c r="BI66" s="55"/>
      <c r="BJ66" s="55"/>
      <c r="BK66" s="55"/>
      <c r="BL66" s="55"/>
      <c r="BM66" s="55"/>
      <c r="BN66" s="55"/>
      <c r="BO66" s="55"/>
      <c r="BP66" s="55"/>
      <c r="BQ66" s="52">
        <v>60</v>
      </c>
      <c r="BR66" s="73"/>
      <c r="BS66" s="759"/>
      <c r="BT66" s="760"/>
      <c r="BU66" s="760"/>
      <c r="BV66" s="760"/>
      <c r="BW66" s="760"/>
      <c r="BX66" s="760"/>
      <c r="BY66" s="760"/>
      <c r="BZ66" s="760"/>
      <c r="CA66" s="760"/>
      <c r="CB66" s="760"/>
      <c r="CC66" s="760"/>
      <c r="CD66" s="760"/>
      <c r="CE66" s="760"/>
      <c r="CF66" s="760"/>
      <c r="CG66" s="765"/>
      <c r="CH66" s="756"/>
      <c r="CI66" s="757"/>
      <c r="CJ66" s="757"/>
      <c r="CK66" s="757"/>
      <c r="CL66" s="758"/>
      <c r="CM66" s="756"/>
      <c r="CN66" s="757"/>
      <c r="CO66" s="757"/>
      <c r="CP66" s="757"/>
      <c r="CQ66" s="758"/>
      <c r="CR66" s="756"/>
      <c r="CS66" s="757"/>
      <c r="CT66" s="757"/>
      <c r="CU66" s="757"/>
      <c r="CV66" s="758"/>
      <c r="CW66" s="756"/>
      <c r="CX66" s="757"/>
      <c r="CY66" s="757"/>
      <c r="CZ66" s="757"/>
      <c r="DA66" s="758"/>
      <c r="DB66" s="756"/>
      <c r="DC66" s="757"/>
      <c r="DD66" s="757"/>
      <c r="DE66" s="757"/>
      <c r="DF66" s="758"/>
      <c r="DG66" s="756"/>
      <c r="DH66" s="757"/>
      <c r="DI66" s="757"/>
      <c r="DJ66" s="757"/>
      <c r="DK66" s="758"/>
      <c r="DL66" s="756"/>
      <c r="DM66" s="757"/>
      <c r="DN66" s="757"/>
      <c r="DO66" s="757"/>
      <c r="DP66" s="758"/>
      <c r="DQ66" s="756"/>
      <c r="DR66" s="757"/>
      <c r="DS66" s="757"/>
      <c r="DT66" s="757"/>
      <c r="DU66" s="758"/>
      <c r="DV66" s="759"/>
      <c r="DW66" s="760"/>
      <c r="DX66" s="760"/>
      <c r="DY66" s="760"/>
      <c r="DZ66" s="761"/>
      <c r="EA66" s="48"/>
    </row>
    <row r="67" spans="1:131" ht="26.25" customHeight="1" x14ac:dyDescent="0.2">
      <c r="A67" s="687"/>
      <c r="B67" s="688"/>
      <c r="C67" s="688"/>
      <c r="D67" s="688"/>
      <c r="E67" s="688"/>
      <c r="F67" s="688"/>
      <c r="G67" s="688"/>
      <c r="H67" s="688"/>
      <c r="I67" s="688"/>
      <c r="J67" s="688"/>
      <c r="K67" s="688"/>
      <c r="L67" s="688"/>
      <c r="M67" s="688"/>
      <c r="N67" s="688"/>
      <c r="O67" s="688"/>
      <c r="P67" s="689"/>
      <c r="Q67" s="681"/>
      <c r="R67" s="682"/>
      <c r="S67" s="682"/>
      <c r="T67" s="682"/>
      <c r="U67" s="691"/>
      <c r="V67" s="681"/>
      <c r="W67" s="682"/>
      <c r="X67" s="682"/>
      <c r="Y67" s="682"/>
      <c r="Z67" s="691"/>
      <c r="AA67" s="681"/>
      <c r="AB67" s="682"/>
      <c r="AC67" s="682"/>
      <c r="AD67" s="682"/>
      <c r="AE67" s="691"/>
      <c r="AF67" s="994"/>
      <c r="AG67" s="990"/>
      <c r="AH67" s="990"/>
      <c r="AI67" s="990"/>
      <c r="AJ67" s="995"/>
      <c r="AK67" s="996"/>
      <c r="AL67" s="688"/>
      <c r="AM67" s="688"/>
      <c r="AN67" s="688"/>
      <c r="AO67" s="689"/>
      <c r="AP67" s="681"/>
      <c r="AQ67" s="682"/>
      <c r="AR67" s="682"/>
      <c r="AS67" s="682"/>
      <c r="AT67" s="691"/>
      <c r="AU67" s="681"/>
      <c r="AV67" s="682"/>
      <c r="AW67" s="682"/>
      <c r="AX67" s="682"/>
      <c r="AY67" s="691"/>
      <c r="AZ67" s="681"/>
      <c r="BA67" s="682"/>
      <c r="BB67" s="682"/>
      <c r="BC67" s="682"/>
      <c r="BD67" s="683"/>
      <c r="BE67" s="55"/>
      <c r="BF67" s="55"/>
      <c r="BG67" s="55"/>
      <c r="BH67" s="55"/>
      <c r="BI67" s="55"/>
      <c r="BJ67" s="55"/>
      <c r="BK67" s="55"/>
      <c r="BL67" s="55"/>
      <c r="BM67" s="55"/>
      <c r="BN67" s="55"/>
      <c r="BO67" s="55"/>
      <c r="BP67" s="55"/>
      <c r="BQ67" s="52">
        <v>61</v>
      </c>
      <c r="BR67" s="73"/>
      <c r="BS67" s="759"/>
      <c r="BT67" s="760"/>
      <c r="BU67" s="760"/>
      <c r="BV67" s="760"/>
      <c r="BW67" s="760"/>
      <c r="BX67" s="760"/>
      <c r="BY67" s="760"/>
      <c r="BZ67" s="760"/>
      <c r="CA67" s="760"/>
      <c r="CB67" s="760"/>
      <c r="CC67" s="760"/>
      <c r="CD67" s="760"/>
      <c r="CE67" s="760"/>
      <c r="CF67" s="760"/>
      <c r="CG67" s="765"/>
      <c r="CH67" s="756"/>
      <c r="CI67" s="757"/>
      <c r="CJ67" s="757"/>
      <c r="CK67" s="757"/>
      <c r="CL67" s="758"/>
      <c r="CM67" s="756"/>
      <c r="CN67" s="757"/>
      <c r="CO67" s="757"/>
      <c r="CP67" s="757"/>
      <c r="CQ67" s="758"/>
      <c r="CR67" s="756"/>
      <c r="CS67" s="757"/>
      <c r="CT67" s="757"/>
      <c r="CU67" s="757"/>
      <c r="CV67" s="758"/>
      <c r="CW67" s="756"/>
      <c r="CX67" s="757"/>
      <c r="CY67" s="757"/>
      <c r="CZ67" s="757"/>
      <c r="DA67" s="758"/>
      <c r="DB67" s="756"/>
      <c r="DC67" s="757"/>
      <c r="DD67" s="757"/>
      <c r="DE67" s="757"/>
      <c r="DF67" s="758"/>
      <c r="DG67" s="756"/>
      <c r="DH67" s="757"/>
      <c r="DI67" s="757"/>
      <c r="DJ67" s="757"/>
      <c r="DK67" s="758"/>
      <c r="DL67" s="756"/>
      <c r="DM67" s="757"/>
      <c r="DN67" s="757"/>
      <c r="DO67" s="757"/>
      <c r="DP67" s="758"/>
      <c r="DQ67" s="756"/>
      <c r="DR67" s="757"/>
      <c r="DS67" s="757"/>
      <c r="DT67" s="757"/>
      <c r="DU67" s="758"/>
      <c r="DV67" s="759"/>
      <c r="DW67" s="760"/>
      <c r="DX67" s="760"/>
      <c r="DY67" s="760"/>
      <c r="DZ67" s="761"/>
      <c r="EA67" s="48"/>
    </row>
    <row r="68" spans="1:131" ht="26.25" customHeight="1" x14ac:dyDescent="0.2">
      <c r="A68" s="51">
        <v>1</v>
      </c>
      <c r="B68" s="671" t="s">
        <v>459</v>
      </c>
      <c r="C68" s="672"/>
      <c r="D68" s="672"/>
      <c r="E68" s="672"/>
      <c r="F68" s="672"/>
      <c r="G68" s="672"/>
      <c r="H68" s="672"/>
      <c r="I68" s="672"/>
      <c r="J68" s="672"/>
      <c r="K68" s="672"/>
      <c r="L68" s="672"/>
      <c r="M68" s="672"/>
      <c r="N68" s="672"/>
      <c r="O68" s="672"/>
      <c r="P68" s="673"/>
      <c r="Q68" s="662">
        <v>6320</v>
      </c>
      <c r="R68" s="663"/>
      <c r="S68" s="663"/>
      <c r="T68" s="663"/>
      <c r="U68" s="663"/>
      <c r="V68" s="663">
        <v>6212</v>
      </c>
      <c r="W68" s="663"/>
      <c r="X68" s="663"/>
      <c r="Y68" s="663"/>
      <c r="Z68" s="663"/>
      <c r="AA68" s="663">
        <v>108</v>
      </c>
      <c r="AB68" s="663"/>
      <c r="AC68" s="663"/>
      <c r="AD68" s="663"/>
      <c r="AE68" s="663"/>
      <c r="AF68" s="663">
        <v>67</v>
      </c>
      <c r="AG68" s="663"/>
      <c r="AH68" s="663"/>
      <c r="AI68" s="663"/>
      <c r="AJ68" s="663"/>
      <c r="AK68" s="663">
        <v>168</v>
      </c>
      <c r="AL68" s="663"/>
      <c r="AM68" s="663"/>
      <c r="AN68" s="663"/>
      <c r="AO68" s="663"/>
      <c r="AP68" s="663">
        <v>6683</v>
      </c>
      <c r="AQ68" s="663"/>
      <c r="AR68" s="663"/>
      <c r="AS68" s="663"/>
      <c r="AT68" s="663"/>
      <c r="AU68" s="663">
        <v>334</v>
      </c>
      <c r="AV68" s="663"/>
      <c r="AW68" s="663"/>
      <c r="AX68" s="663"/>
      <c r="AY68" s="663"/>
      <c r="AZ68" s="669"/>
      <c r="BA68" s="669"/>
      <c r="BB68" s="669"/>
      <c r="BC68" s="669"/>
      <c r="BD68" s="670"/>
      <c r="BE68" s="55"/>
      <c r="BF68" s="55"/>
      <c r="BG68" s="55"/>
      <c r="BH68" s="55"/>
      <c r="BI68" s="55"/>
      <c r="BJ68" s="55"/>
      <c r="BK68" s="55"/>
      <c r="BL68" s="55"/>
      <c r="BM68" s="55"/>
      <c r="BN68" s="55"/>
      <c r="BO68" s="55"/>
      <c r="BP68" s="55"/>
      <c r="BQ68" s="52">
        <v>62</v>
      </c>
      <c r="BR68" s="73"/>
      <c r="BS68" s="759"/>
      <c r="BT68" s="760"/>
      <c r="BU68" s="760"/>
      <c r="BV68" s="760"/>
      <c r="BW68" s="760"/>
      <c r="BX68" s="760"/>
      <c r="BY68" s="760"/>
      <c r="BZ68" s="760"/>
      <c r="CA68" s="760"/>
      <c r="CB68" s="760"/>
      <c r="CC68" s="760"/>
      <c r="CD68" s="760"/>
      <c r="CE68" s="760"/>
      <c r="CF68" s="760"/>
      <c r="CG68" s="765"/>
      <c r="CH68" s="756"/>
      <c r="CI68" s="757"/>
      <c r="CJ68" s="757"/>
      <c r="CK68" s="757"/>
      <c r="CL68" s="758"/>
      <c r="CM68" s="756"/>
      <c r="CN68" s="757"/>
      <c r="CO68" s="757"/>
      <c r="CP68" s="757"/>
      <c r="CQ68" s="758"/>
      <c r="CR68" s="756"/>
      <c r="CS68" s="757"/>
      <c r="CT68" s="757"/>
      <c r="CU68" s="757"/>
      <c r="CV68" s="758"/>
      <c r="CW68" s="756"/>
      <c r="CX68" s="757"/>
      <c r="CY68" s="757"/>
      <c r="CZ68" s="757"/>
      <c r="DA68" s="758"/>
      <c r="DB68" s="756"/>
      <c r="DC68" s="757"/>
      <c r="DD68" s="757"/>
      <c r="DE68" s="757"/>
      <c r="DF68" s="758"/>
      <c r="DG68" s="756"/>
      <c r="DH68" s="757"/>
      <c r="DI68" s="757"/>
      <c r="DJ68" s="757"/>
      <c r="DK68" s="758"/>
      <c r="DL68" s="756"/>
      <c r="DM68" s="757"/>
      <c r="DN68" s="757"/>
      <c r="DO68" s="757"/>
      <c r="DP68" s="758"/>
      <c r="DQ68" s="756"/>
      <c r="DR68" s="757"/>
      <c r="DS68" s="757"/>
      <c r="DT68" s="757"/>
      <c r="DU68" s="758"/>
      <c r="DV68" s="759"/>
      <c r="DW68" s="760"/>
      <c r="DX68" s="760"/>
      <c r="DY68" s="760"/>
      <c r="DZ68" s="761"/>
      <c r="EA68" s="48"/>
    </row>
    <row r="69" spans="1:131" ht="26.25" customHeight="1" x14ac:dyDescent="0.2">
      <c r="A69" s="52">
        <v>2</v>
      </c>
      <c r="B69" s="710" t="s">
        <v>494</v>
      </c>
      <c r="C69" s="711"/>
      <c r="D69" s="711"/>
      <c r="E69" s="711"/>
      <c r="F69" s="711"/>
      <c r="G69" s="711"/>
      <c r="H69" s="711"/>
      <c r="I69" s="711"/>
      <c r="J69" s="711"/>
      <c r="K69" s="711"/>
      <c r="L69" s="711"/>
      <c r="M69" s="711"/>
      <c r="N69" s="711"/>
      <c r="O69" s="711"/>
      <c r="P69" s="712"/>
      <c r="Q69" s="701">
        <v>4075</v>
      </c>
      <c r="R69" s="702"/>
      <c r="S69" s="702"/>
      <c r="T69" s="702"/>
      <c r="U69" s="702"/>
      <c r="V69" s="702">
        <v>4013</v>
      </c>
      <c r="W69" s="702"/>
      <c r="X69" s="702"/>
      <c r="Y69" s="702"/>
      <c r="Z69" s="702"/>
      <c r="AA69" s="702">
        <v>61</v>
      </c>
      <c r="AB69" s="702"/>
      <c r="AC69" s="702"/>
      <c r="AD69" s="702"/>
      <c r="AE69" s="702"/>
      <c r="AF69" s="702">
        <v>61</v>
      </c>
      <c r="AG69" s="702"/>
      <c r="AH69" s="702"/>
      <c r="AI69" s="702"/>
      <c r="AJ69" s="702"/>
      <c r="AK69" s="702">
        <v>100</v>
      </c>
      <c r="AL69" s="702"/>
      <c r="AM69" s="702"/>
      <c r="AN69" s="702"/>
      <c r="AO69" s="702"/>
      <c r="AP69" s="702" t="s">
        <v>202</v>
      </c>
      <c r="AQ69" s="702"/>
      <c r="AR69" s="702"/>
      <c r="AS69" s="702"/>
      <c r="AT69" s="702"/>
      <c r="AU69" s="702" t="s">
        <v>202</v>
      </c>
      <c r="AV69" s="702"/>
      <c r="AW69" s="702"/>
      <c r="AX69" s="702"/>
      <c r="AY69" s="702"/>
      <c r="AZ69" s="708"/>
      <c r="BA69" s="708"/>
      <c r="BB69" s="708"/>
      <c r="BC69" s="708"/>
      <c r="BD69" s="709"/>
      <c r="BE69" s="55"/>
      <c r="BF69" s="55"/>
      <c r="BG69" s="55"/>
      <c r="BH69" s="55"/>
      <c r="BI69" s="55"/>
      <c r="BJ69" s="55"/>
      <c r="BK69" s="55"/>
      <c r="BL69" s="55"/>
      <c r="BM69" s="55"/>
      <c r="BN69" s="55"/>
      <c r="BO69" s="55"/>
      <c r="BP69" s="55"/>
      <c r="BQ69" s="52">
        <v>63</v>
      </c>
      <c r="BR69" s="73"/>
      <c r="BS69" s="759"/>
      <c r="BT69" s="760"/>
      <c r="BU69" s="760"/>
      <c r="BV69" s="760"/>
      <c r="BW69" s="760"/>
      <c r="BX69" s="760"/>
      <c r="BY69" s="760"/>
      <c r="BZ69" s="760"/>
      <c r="CA69" s="760"/>
      <c r="CB69" s="760"/>
      <c r="CC69" s="760"/>
      <c r="CD69" s="760"/>
      <c r="CE69" s="760"/>
      <c r="CF69" s="760"/>
      <c r="CG69" s="765"/>
      <c r="CH69" s="756"/>
      <c r="CI69" s="757"/>
      <c r="CJ69" s="757"/>
      <c r="CK69" s="757"/>
      <c r="CL69" s="758"/>
      <c r="CM69" s="756"/>
      <c r="CN69" s="757"/>
      <c r="CO69" s="757"/>
      <c r="CP69" s="757"/>
      <c r="CQ69" s="758"/>
      <c r="CR69" s="756"/>
      <c r="CS69" s="757"/>
      <c r="CT69" s="757"/>
      <c r="CU69" s="757"/>
      <c r="CV69" s="758"/>
      <c r="CW69" s="756"/>
      <c r="CX69" s="757"/>
      <c r="CY69" s="757"/>
      <c r="CZ69" s="757"/>
      <c r="DA69" s="758"/>
      <c r="DB69" s="756"/>
      <c r="DC69" s="757"/>
      <c r="DD69" s="757"/>
      <c r="DE69" s="757"/>
      <c r="DF69" s="758"/>
      <c r="DG69" s="756"/>
      <c r="DH69" s="757"/>
      <c r="DI69" s="757"/>
      <c r="DJ69" s="757"/>
      <c r="DK69" s="758"/>
      <c r="DL69" s="756"/>
      <c r="DM69" s="757"/>
      <c r="DN69" s="757"/>
      <c r="DO69" s="757"/>
      <c r="DP69" s="758"/>
      <c r="DQ69" s="756"/>
      <c r="DR69" s="757"/>
      <c r="DS69" s="757"/>
      <c r="DT69" s="757"/>
      <c r="DU69" s="758"/>
      <c r="DV69" s="759"/>
      <c r="DW69" s="760"/>
      <c r="DX69" s="760"/>
      <c r="DY69" s="760"/>
      <c r="DZ69" s="761"/>
      <c r="EA69" s="48"/>
    </row>
    <row r="70" spans="1:131" ht="26.25" customHeight="1" x14ac:dyDescent="0.2">
      <c r="A70" s="52">
        <v>3</v>
      </c>
      <c r="B70" s="710" t="s">
        <v>461</v>
      </c>
      <c r="C70" s="711"/>
      <c r="D70" s="711"/>
      <c r="E70" s="711"/>
      <c r="F70" s="711"/>
      <c r="G70" s="711"/>
      <c r="H70" s="711"/>
      <c r="I70" s="711"/>
      <c r="J70" s="711"/>
      <c r="K70" s="711"/>
      <c r="L70" s="711"/>
      <c r="M70" s="711"/>
      <c r="N70" s="711"/>
      <c r="O70" s="711"/>
      <c r="P70" s="712"/>
      <c r="Q70" s="701">
        <v>25</v>
      </c>
      <c r="R70" s="702"/>
      <c r="S70" s="702"/>
      <c r="T70" s="702"/>
      <c r="U70" s="702"/>
      <c r="V70" s="702">
        <v>19</v>
      </c>
      <c r="W70" s="702"/>
      <c r="X70" s="702"/>
      <c r="Y70" s="702"/>
      <c r="Z70" s="702"/>
      <c r="AA70" s="702">
        <v>5</v>
      </c>
      <c r="AB70" s="702"/>
      <c r="AC70" s="702"/>
      <c r="AD70" s="702"/>
      <c r="AE70" s="702"/>
      <c r="AF70" s="702">
        <v>5</v>
      </c>
      <c r="AG70" s="702"/>
      <c r="AH70" s="702"/>
      <c r="AI70" s="702"/>
      <c r="AJ70" s="702"/>
      <c r="AK70" s="702" t="s">
        <v>202</v>
      </c>
      <c r="AL70" s="702"/>
      <c r="AM70" s="702"/>
      <c r="AN70" s="702"/>
      <c r="AO70" s="702"/>
      <c r="AP70" s="702" t="s">
        <v>202</v>
      </c>
      <c r="AQ70" s="702"/>
      <c r="AR70" s="702"/>
      <c r="AS70" s="702"/>
      <c r="AT70" s="702"/>
      <c r="AU70" s="702" t="s">
        <v>202</v>
      </c>
      <c r="AV70" s="702"/>
      <c r="AW70" s="702"/>
      <c r="AX70" s="702"/>
      <c r="AY70" s="702"/>
      <c r="AZ70" s="708"/>
      <c r="BA70" s="708"/>
      <c r="BB70" s="708"/>
      <c r="BC70" s="708"/>
      <c r="BD70" s="709"/>
      <c r="BE70" s="55"/>
      <c r="BF70" s="55"/>
      <c r="BG70" s="55"/>
      <c r="BH70" s="55"/>
      <c r="BI70" s="55"/>
      <c r="BJ70" s="55"/>
      <c r="BK70" s="55"/>
      <c r="BL70" s="55"/>
      <c r="BM70" s="55"/>
      <c r="BN70" s="55"/>
      <c r="BO70" s="55"/>
      <c r="BP70" s="55"/>
      <c r="BQ70" s="52">
        <v>64</v>
      </c>
      <c r="BR70" s="73"/>
      <c r="BS70" s="759"/>
      <c r="BT70" s="760"/>
      <c r="BU70" s="760"/>
      <c r="BV70" s="760"/>
      <c r="BW70" s="760"/>
      <c r="BX70" s="760"/>
      <c r="BY70" s="760"/>
      <c r="BZ70" s="760"/>
      <c r="CA70" s="760"/>
      <c r="CB70" s="760"/>
      <c r="CC70" s="760"/>
      <c r="CD70" s="760"/>
      <c r="CE70" s="760"/>
      <c r="CF70" s="760"/>
      <c r="CG70" s="765"/>
      <c r="CH70" s="756"/>
      <c r="CI70" s="757"/>
      <c r="CJ70" s="757"/>
      <c r="CK70" s="757"/>
      <c r="CL70" s="758"/>
      <c r="CM70" s="756"/>
      <c r="CN70" s="757"/>
      <c r="CO70" s="757"/>
      <c r="CP70" s="757"/>
      <c r="CQ70" s="758"/>
      <c r="CR70" s="756"/>
      <c r="CS70" s="757"/>
      <c r="CT70" s="757"/>
      <c r="CU70" s="757"/>
      <c r="CV70" s="758"/>
      <c r="CW70" s="756"/>
      <c r="CX70" s="757"/>
      <c r="CY70" s="757"/>
      <c r="CZ70" s="757"/>
      <c r="DA70" s="758"/>
      <c r="DB70" s="756"/>
      <c r="DC70" s="757"/>
      <c r="DD70" s="757"/>
      <c r="DE70" s="757"/>
      <c r="DF70" s="758"/>
      <c r="DG70" s="756"/>
      <c r="DH70" s="757"/>
      <c r="DI70" s="757"/>
      <c r="DJ70" s="757"/>
      <c r="DK70" s="758"/>
      <c r="DL70" s="756"/>
      <c r="DM70" s="757"/>
      <c r="DN70" s="757"/>
      <c r="DO70" s="757"/>
      <c r="DP70" s="758"/>
      <c r="DQ70" s="756"/>
      <c r="DR70" s="757"/>
      <c r="DS70" s="757"/>
      <c r="DT70" s="757"/>
      <c r="DU70" s="758"/>
      <c r="DV70" s="759"/>
      <c r="DW70" s="760"/>
      <c r="DX70" s="760"/>
      <c r="DY70" s="760"/>
      <c r="DZ70" s="761"/>
      <c r="EA70" s="48"/>
    </row>
    <row r="71" spans="1:131" ht="26.25" customHeight="1" x14ac:dyDescent="0.2">
      <c r="A71" s="52">
        <v>4</v>
      </c>
      <c r="B71" s="710" t="s">
        <v>525</v>
      </c>
      <c r="C71" s="711"/>
      <c r="D71" s="711"/>
      <c r="E71" s="711"/>
      <c r="F71" s="711"/>
      <c r="G71" s="711"/>
      <c r="H71" s="711"/>
      <c r="I71" s="711"/>
      <c r="J71" s="711"/>
      <c r="K71" s="711"/>
      <c r="L71" s="711"/>
      <c r="M71" s="711"/>
      <c r="N71" s="711"/>
      <c r="O71" s="711"/>
      <c r="P71" s="712"/>
      <c r="Q71" s="701">
        <v>15</v>
      </c>
      <c r="R71" s="702"/>
      <c r="S71" s="702"/>
      <c r="T71" s="702"/>
      <c r="U71" s="702"/>
      <c r="V71" s="702">
        <v>10</v>
      </c>
      <c r="W71" s="702"/>
      <c r="X71" s="702"/>
      <c r="Y71" s="702"/>
      <c r="Z71" s="702"/>
      <c r="AA71" s="702">
        <v>4</v>
      </c>
      <c r="AB71" s="702"/>
      <c r="AC71" s="702"/>
      <c r="AD71" s="702"/>
      <c r="AE71" s="702"/>
      <c r="AF71" s="702">
        <v>4</v>
      </c>
      <c r="AG71" s="702"/>
      <c r="AH71" s="702"/>
      <c r="AI71" s="702"/>
      <c r="AJ71" s="702"/>
      <c r="AK71" s="702" t="s">
        <v>202</v>
      </c>
      <c r="AL71" s="702"/>
      <c r="AM71" s="702"/>
      <c r="AN71" s="702"/>
      <c r="AO71" s="702"/>
      <c r="AP71" s="702" t="s">
        <v>202</v>
      </c>
      <c r="AQ71" s="702"/>
      <c r="AR71" s="702"/>
      <c r="AS71" s="702"/>
      <c r="AT71" s="702"/>
      <c r="AU71" s="702" t="s">
        <v>202</v>
      </c>
      <c r="AV71" s="702"/>
      <c r="AW71" s="702"/>
      <c r="AX71" s="702"/>
      <c r="AY71" s="702"/>
      <c r="AZ71" s="708"/>
      <c r="BA71" s="708"/>
      <c r="BB71" s="708"/>
      <c r="BC71" s="708"/>
      <c r="BD71" s="709"/>
      <c r="BE71" s="55"/>
      <c r="BF71" s="55"/>
      <c r="BG71" s="55"/>
      <c r="BH71" s="55"/>
      <c r="BI71" s="55"/>
      <c r="BJ71" s="55"/>
      <c r="BK71" s="55"/>
      <c r="BL71" s="55"/>
      <c r="BM71" s="55"/>
      <c r="BN71" s="55"/>
      <c r="BO71" s="55"/>
      <c r="BP71" s="55"/>
      <c r="BQ71" s="52">
        <v>65</v>
      </c>
      <c r="BR71" s="73"/>
      <c r="BS71" s="759"/>
      <c r="BT71" s="760"/>
      <c r="BU71" s="760"/>
      <c r="BV71" s="760"/>
      <c r="BW71" s="760"/>
      <c r="BX71" s="760"/>
      <c r="BY71" s="760"/>
      <c r="BZ71" s="760"/>
      <c r="CA71" s="760"/>
      <c r="CB71" s="760"/>
      <c r="CC71" s="760"/>
      <c r="CD71" s="760"/>
      <c r="CE71" s="760"/>
      <c r="CF71" s="760"/>
      <c r="CG71" s="765"/>
      <c r="CH71" s="756"/>
      <c r="CI71" s="757"/>
      <c r="CJ71" s="757"/>
      <c r="CK71" s="757"/>
      <c r="CL71" s="758"/>
      <c r="CM71" s="756"/>
      <c r="CN71" s="757"/>
      <c r="CO71" s="757"/>
      <c r="CP71" s="757"/>
      <c r="CQ71" s="758"/>
      <c r="CR71" s="756"/>
      <c r="CS71" s="757"/>
      <c r="CT71" s="757"/>
      <c r="CU71" s="757"/>
      <c r="CV71" s="758"/>
      <c r="CW71" s="756"/>
      <c r="CX71" s="757"/>
      <c r="CY71" s="757"/>
      <c r="CZ71" s="757"/>
      <c r="DA71" s="758"/>
      <c r="DB71" s="756"/>
      <c r="DC71" s="757"/>
      <c r="DD71" s="757"/>
      <c r="DE71" s="757"/>
      <c r="DF71" s="758"/>
      <c r="DG71" s="756"/>
      <c r="DH71" s="757"/>
      <c r="DI71" s="757"/>
      <c r="DJ71" s="757"/>
      <c r="DK71" s="758"/>
      <c r="DL71" s="756"/>
      <c r="DM71" s="757"/>
      <c r="DN71" s="757"/>
      <c r="DO71" s="757"/>
      <c r="DP71" s="758"/>
      <c r="DQ71" s="756"/>
      <c r="DR71" s="757"/>
      <c r="DS71" s="757"/>
      <c r="DT71" s="757"/>
      <c r="DU71" s="758"/>
      <c r="DV71" s="759"/>
      <c r="DW71" s="760"/>
      <c r="DX71" s="760"/>
      <c r="DY71" s="760"/>
      <c r="DZ71" s="761"/>
      <c r="EA71" s="48"/>
    </row>
    <row r="72" spans="1:131" ht="26.25" customHeight="1" x14ac:dyDescent="0.2">
      <c r="A72" s="52">
        <v>5</v>
      </c>
      <c r="B72" s="710" t="s">
        <v>255</v>
      </c>
      <c r="C72" s="711"/>
      <c r="D72" s="711"/>
      <c r="E72" s="711"/>
      <c r="F72" s="711"/>
      <c r="G72" s="711"/>
      <c r="H72" s="711"/>
      <c r="I72" s="711"/>
      <c r="J72" s="711"/>
      <c r="K72" s="711"/>
      <c r="L72" s="711"/>
      <c r="M72" s="711"/>
      <c r="N72" s="711"/>
      <c r="O72" s="711"/>
      <c r="P72" s="712"/>
      <c r="Q72" s="701">
        <v>3</v>
      </c>
      <c r="R72" s="702"/>
      <c r="S72" s="702"/>
      <c r="T72" s="702"/>
      <c r="U72" s="702"/>
      <c r="V72" s="702">
        <v>1</v>
      </c>
      <c r="W72" s="702"/>
      <c r="X72" s="702"/>
      <c r="Y72" s="702"/>
      <c r="Z72" s="702"/>
      <c r="AA72" s="702">
        <v>2</v>
      </c>
      <c r="AB72" s="702"/>
      <c r="AC72" s="702"/>
      <c r="AD72" s="702"/>
      <c r="AE72" s="702"/>
      <c r="AF72" s="702">
        <v>2</v>
      </c>
      <c r="AG72" s="702"/>
      <c r="AH72" s="702"/>
      <c r="AI72" s="702"/>
      <c r="AJ72" s="702"/>
      <c r="AK72" s="702" t="s">
        <v>202</v>
      </c>
      <c r="AL72" s="702"/>
      <c r="AM72" s="702"/>
      <c r="AN72" s="702"/>
      <c r="AO72" s="702"/>
      <c r="AP72" s="702" t="s">
        <v>202</v>
      </c>
      <c r="AQ72" s="702"/>
      <c r="AR72" s="702"/>
      <c r="AS72" s="702"/>
      <c r="AT72" s="702"/>
      <c r="AU72" s="702" t="s">
        <v>202</v>
      </c>
      <c r="AV72" s="702"/>
      <c r="AW72" s="702"/>
      <c r="AX72" s="702"/>
      <c r="AY72" s="702"/>
      <c r="AZ72" s="708"/>
      <c r="BA72" s="708"/>
      <c r="BB72" s="708"/>
      <c r="BC72" s="708"/>
      <c r="BD72" s="709"/>
      <c r="BE72" s="55"/>
      <c r="BF72" s="55"/>
      <c r="BG72" s="55"/>
      <c r="BH72" s="55"/>
      <c r="BI72" s="55"/>
      <c r="BJ72" s="55"/>
      <c r="BK72" s="55"/>
      <c r="BL72" s="55"/>
      <c r="BM72" s="55"/>
      <c r="BN72" s="55"/>
      <c r="BO72" s="55"/>
      <c r="BP72" s="55"/>
      <c r="BQ72" s="52">
        <v>66</v>
      </c>
      <c r="BR72" s="73"/>
      <c r="BS72" s="759"/>
      <c r="BT72" s="760"/>
      <c r="BU72" s="760"/>
      <c r="BV72" s="760"/>
      <c r="BW72" s="760"/>
      <c r="BX72" s="760"/>
      <c r="BY72" s="760"/>
      <c r="BZ72" s="760"/>
      <c r="CA72" s="760"/>
      <c r="CB72" s="760"/>
      <c r="CC72" s="760"/>
      <c r="CD72" s="760"/>
      <c r="CE72" s="760"/>
      <c r="CF72" s="760"/>
      <c r="CG72" s="765"/>
      <c r="CH72" s="756"/>
      <c r="CI72" s="757"/>
      <c r="CJ72" s="757"/>
      <c r="CK72" s="757"/>
      <c r="CL72" s="758"/>
      <c r="CM72" s="756"/>
      <c r="CN72" s="757"/>
      <c r="CO72" s="757"/>
      <c r="CP72" s="757"/>
      <c r="CQ72" s="758"/>
      <c r="CR72" s="756"/>
      <c r="CS72" s="757"/>
      <c r="CT72" s="757"/>
      <c r="CU72" s="757"/>
      <c r="CV72" s="758"/>
      <c r="CW72" s="756"/>
      <c r="CX72" s="757"/>
      <c r="CY72" s="757"/>
      <c r="CZ72" s="757"/>
      <c r="DA72" s="758"/>
      <c r="DB72" s="756"/>
      <c r="DC72" s="757"/>
      <c r="DD72" s="757"/>
      <c r="DE72" s="757"/>
      <c r="DF72" s="758"/>
      <c r="DG72" s="756"/>
      <c r="DH72" s="757"/>
      <c r="DI72" s="757"/>
      <c r="DJ72" s="757"/>
      <c r="DK72" s="758"/>
      <c r="DL72" s="756"/>
      <c r="DM72" s="757"/>
      <c r="DN72" s="757"/>
      <c r="DO72" s="757"/>
      <c r="DP72" s="758"/>
      <c r="DQ72" s="756"/>
      <c r="DR72" s="757"/>
      <c r="DS72" s="757"/>
      <c r="DT72" s="757"/>
      <c r="DU72" s="758"/>
      <c r="DV72" s="759"/>
      <c r="DW72" s="760"/>
      <c r="DX72" s="760"/>
      <c r="DY72" s="760"/>
      <c r="DZ72" s="761"/>
      <c r="EA72" s="48"/>
    </row>
    <row r="73" spans="1:131" ht="26.25" customHeight="1" x14ac:dyDescent="0.2">
      <c r="A73" s="52">
        <v>6</v>
      </c>
      <c r="B73" s="710" t="s">
        <v>125</v>
      </c>
      <c r="C73" s="711"/>
      <c r="D73" s="711"/>
      <c r="E73" s="711"/>
      <c r="F73" s="711"/>
      <c r="G73" s="711"/>
      <c r="H73" s="711"/>
      <c r="I73" s="711"/>
      <c r="J73" s="711"/>
      <c r="K73" s="711"/>
      <c r="L73" s="711"/>
      <c r="M73" s="711"/>
      <c r="N73" s="711"/>
      <c r="O73" s="711"/>
      <c r="P73" s="712"/>
      <c r="Q73" s="701">
        <v>97</v>
      </c>
      <c r="R73" s="702"/>
      <c r="S73" s="702"/>
      <c r="T73" s="702"/>
      <c r="U73" s="702"/>
      <c r="V73" s="702">
        <v>94</v>
      </c>
      <c r="W73" s="702"/>
      <c r="X73" s="702"/>
      <c r="Y73" s="702"/>
      <c r="Z73" s="702"/>
      <c r="AA73" s="702">
        <v>3</v>
      </c>
      <c r="AB73" s="702"/>
      <c r="AC73" s="702"/>
      <c r="AD73" s="702"/>
      <c r="AE73" s="702"/>
      <c r="AF73" s="702">
        <v>3</v>
      </c>
      <c r="AG73" s="702"/>
      <c r="AH73" s="702"/>
      <c r="AI73" s="702"/>
      <c r="AJ73" s="702"/>
      <c r="AK73" s="702" t="s">
        <v>202</v>
      </c>
      <c r="AL73" s="702"/>
      <c r="AM73" s="702"/>
      <c r="AN73" s="702"/>
      <c r="AO73" s="702"/>
      <c r="AP73" s="702" t="s">
        <v>202</v>
      </c>
      <c r="AQ73" s="702"/>
      <c r="AR73" s="702"/>
      <c r="AS73" s="702"/>
      <c r="AT73" s="702"/>
      <c r="AU73" s="702" t="s">
        <v>202</v>
      </c>
      <c r="AV73" s="702"/>
      <c r="AW73" s="702"/>
      <c r="AX73" s="702"/>
      <c r="AY73" s="702"/>
      <c r="AZ73" s="708"/>
      <c r="BA73" s="708"/>
      <c r="BB73" s="708"/>
      <c r="BC73" s="708"/>
      <c r="BD73" s="709"/>
      <c r="BE73" s="55"/>
      <c r="BF73" s="55"/>
      <c r="BG73" s="55"/>
      <c r="BH73" s="55"/>
      <c r="BI73" s="55"/>
      <c r="BJ73" s="55"/>
      <c r="BK73" s="55"/>
      <c r="BL73" s="55"/>
      <c r="BM73" s="55"/>
      <c r="BN73" s="55"/>
      <c r="BO73" s="55"/>
      <c r="BP73" s="55"/>
      <c r="BQ73" s="52">
        <v>67</v>
      </c>
      <c r="BR73" s="73"/>
      <c r="BS73" s="759"/>
      <c r="BT73" s="760"/>
      <c r="BU73" s="760"/>
      <c r="BV73" s="760"/>
      <c r="BW73" s="760"/>
      <c r="BX73" s="760"/>
      <c r="BY73" s="760"/>
      <c r="BZ73" s="760"/>
      <c r="CA73" s="760"/>
      <c r="CB73" s="760"/>
      <c r="CC73" s="760"/>
      <c r="CD73" s="760"/>
      <c r="CE73" s="760"/>
      <c r="CF73" s="760"/>
      <c r="CG73" s="765"/>
      <c r="CH73" s="756"/>
      <c r="CI73" s="757"/>
      <c r="CJ73" s="757"/>
      <c r="CK73" s="757"/>
      <c r="CL73" s="758"/>
      <c r="CM73" s="756"/>
      <c r="CN73" s="757"/>
      <c r="CO73" s="757"/>
      <c r="CP73" s="757"/>
      <c r="CQ73" s="758"/>
      <c r="CR73" s="756"/>
      <c r="CS73" s="757"/>
      <c r="CT73" s="757"/>
      <c r="CU73" s="757"/>
      <c r="CV73" s="758"/>
      <c r="CW73" s="756"/>
      <c r="CX73" s="757"/>
      <c r="CY73" s="757"/>
      <c r="CZ73" s="757"/>
      <c r="DA73" s="758"/>
      <c r="DB73" s="756"/>
      <c r="DC73" s="757"/>
      <c r="DD73" s="757"/>
      <c r="DE73" s="757"/>
      <c r="DF73" s="758"/>
      <c r="DG73" s="756"/>
      <c r="DH73" s="757"/>
      <c r="DI73" s="757"/>
      <c r="DJ73" s="757"/>
      <c r="DK73" s="758"/>
      <c r="DL73" s="756"/>
      <c r="DM73" s="757"/>
      <c r="DN73" s="757"/>
      <c r="DO73" s="757"/>
      <c r="DP73" s="758"/>
      <c r="DQ73" s="756"/>
      <c r="DR73" s="757"/>
      <c r="DS73" s="757"/>
      <c r="DT73" s="757"/>
      <c r="DU73" s="758"/>
      <c r="DV73" s="759"/>
      <c r="DW73" s="760"/>
      <c r="DX73" s="760"/>
      <c r="DY73" s="760"/>
      <c r="DZ73" s="761"/>
      <c r="EA73" s="48"/>
    </row>
    <row r="74" spans="1:131" ht="26.25" customHeight="1" x14ac:dyDescent="0.2">
      <c r="A74" s="52">
        <v>7</v>
      </c>
      <c r="B74" s="710" t="s">
        <v>479</v>
      </c>
      <c r="C74" s="711"/>
      <c r="D74" s="711"/>
      <c r="E74" s="711"/>
      <c r="F74" s="711"/>
      <c r="G74" s="711"/>
      <c r="H74" s="711"/>
      <c r="I74" s="711"/>
      <c r="J74" s="711"/>
      <c r="K74" s="711"/>
      <c r="L74" s="711"/>
      <c r="M74" s="711"/>
      <c r="N74" s="711"/>
      <c r="O74" s="711"/>
      <c r="P74" s="712"/>
      <c r="Q74" s="701">
        <v>1240</v>
      </c>
      <c r="R74" s="702"/>
      <c r="S74" s="702"/>
      <c r="T74" s="702"/>
      <c r="U74" s="702"/>
      <c r="V74" s="702">
        <v>1117</v>
      </c>
      <c r="W74" s="702"/>
      <c r="X74" s="702"/>
      <c r="Y74" s="702"/>
      <c r="Z74" s="702"/>
      <c r="AA74" s="702">
        <v>123</v>
      </c>
      <c r="AB74" s="702"/>
      <c r="AC74" s="702"/>
      <c r="AD74" s="702"/>
      <c r="AE74" s="702"/>
      <c r="AF74" s="702">
        <v>123</v>
      </c>
      <c r="AG74" s="702"/>
      <c r="AH74" s="702"/>
      <c r="AI74" s="702"/>
      <c r="AJ74" s="702"/>
      <c r="AK74" s="702">
        <v>29</v>
      </c>
      <c r="AL74" s="702"/>
      <c r="AM74" s="702"/>
      <c r="AN74" s="702"/>
      <c r="AO74" s="702"/>
      <c r="AP74" s="702" t="s">
        <v>202</v>
      </c>
      <c r="AQ74" s="702"/>
      <c r="AR74" s="702"/>
      <c r="AS74" s="702"/>
      <c r="AT74" s="702"/>
      <c r="AU74" s="702" t="s">
        <v>202</v>
      </c>
      <c r="AV74" s="702"/>
      <c r="AW74" s="702"/>
      <c r="AX74" s="702"/>
      <c r="AY74" s="702"/>
      <c r="AZ74" s="708"/>
      <c r="BA74" s="708"/>
      <c r="BB74" s="708"/>
      <c r="BC74" s="708"/>
      <c r="BD74" s="709"/>
      <c r="BE74" s="55"/>
      <c r="BF74" s="55"/>
      <c r="BG74" s="55"/>
      <c r="BH74" s="55"/>
      <c r="BI74" s="55"/>
      <c r="BJ74" s="55"/>
      <c r="BK74" s="55"/>
      <c r="BL74" s="55"/>
      <c r="BM74" s="55"/>
      <c r="BN74" s="55"/>
      <c r="BO74" s="55"/>
      <c r="BP74" s="55"/>
      <c r="BQ74" s="52">
        <v>68</v>
      </c>
      <c r="BR74" s="73"/>
      <c r="BS74" s="759"/>
      <c r="BT74" s="760"/>
      <c r="BU74" s="760"/>
      <c r="BV74" s="760"/>
      <c r="BW74" s="760"/>
      <c r="BX74" s="760"/>
      <c r="BY74" s="760"/>
      <c r="BZ74" s="760"/>
      <c r="CA74" s="760"/>
      <c r="CB74" s="760"/>
      <c r="CC74" s="760"/>
      <c r="CD74" s="760"/>
      <c r="CE74" s="760"/>
      <c r="CF74" s="760"/>
      <c r="CG74" s="765"/>
      <c r="CH74" s="756"/>
      <c r="CI74" s="757"/>
      <c r="CJ74" s="757"/>
      <c r="CK74" s="757"/>
      <c r="CL74" s="758"/>
      <c r="CM74" s="756"/>
      <c r="CN74" s="757"/>
      <c r="CO74" s="757"/>
      <c r="CP74" s="757"/>
      <c r="CQ74" s="758"/>
      <c r="CR74" s="756"/>
      <c r="CS74" s="757"/>
      <c r="CT74" s="757"/>
      <c r="CU74" s="757"/>
      <c r="CV74" s="758"/>
      <c r="CW74" s="756"/>
      <c r="CX74" s="757"/>
      <c r="CY74" s="757"/>
      <c r="CZ74" s="757"/>
      <c r="DA74" s="758"/>
      <c r="DB74" s="756"/>
      <c r="DC74" s="757"/>
      <c r="DD74" s="757"/>
      <c r="DE74" s="757"/>
      <c r="DF74" s="758"/>
      <c r="DG74" s="756"/>
      <c r="DH74" s="757"/>
      <c r="DI74" s="757"/>
      <c r="DJ74" s="757"/>
      <c r="DK74" s="758"/>
      <c r="DL74" s="756"/>
      <c r="DM74" s="757"/>
      <c r="DN74" s="757"/>
      <c r="DO74" s="757"/>
      <c r="DP74" s="758"/>
      <c r="DQ74" s="756"/>
      <c r="DR74" s="757"/>
      <c r="DS74" s="757"/>
      <c r="DT74" s="757"/>
      <c r="DU74" s="758"/>
      <c r="DV74" s="759"/>
      <c r="DW74" s="760"/>
      <c r="DX74" s="760"/>
      <c r="DY74" s="760"/>
      <c r="DZ74" s="761"/>
      <c r="EA74" s="48"/>
    </row>
    <row r="75" spans="1:131" ht="26.25" customHeight="1" x14ac:dyDescent="0.2">
      <c r="A75" s="52">
        <v>8</v>
      </c>
      <c r="B75" s="710" t="s">
        <v>435</v>
      </c>
      <c r="C75" s="711"/>
      <c r="D75" s="711"/>
      <c r="E75" s="711"/>
      <c r="F75" s="711"/>
      <c r="G75" s="711"/>
      <c r="H75" s="711"/>
      <c r="I75" s="711"/>
      <c r="J75" s="711"/>
      <c r="K75" s="711"/>
      <c r="L75" s="711"/>
      <c r="M75" s="711"/>
      <c r="N75" s="711"/>
      <c r="O75" s="711"/>
      <c r="P75" s="712"/>
      <c r="Q75" s="713">
        <v>398526</v>
      </c>
      <c r="R75" s="705"/>
      <c r="S75" s="705"/>
      <c r="T75" s="705"/>
      <c r="U75" s="707"/>
      <c r="V75" s="703">
        <v>388109</v>
      </c>
      <c r="W75" s="705"/>
      <c r="X75" s="705"/>
      <c r="Y75" s="705"/>
      <c r="Z75" s="707"/>
      <c r="AA75" s="703">
        <v>10417</v>
      </c>
      <c r="AB75" s="705"/>
      <c r="AC75" s="705"/>
      <c r="AD75" s="705"/>
      <c r="AE75" s="707"/>
      <c r="AF75" s="703">
        <v>10417</v>
      </c>
      <c r="AG75" s="705"/>
      <c r="AH75" s="705"/>
      <c r="AI75" s="705"/>
      <c r="AJ75" s="707"/>
      <c r="AK75" s="703">
        <v>77</v>
      </c>
      <c r="AL75" s="705"/>
      <c r="AM75" s="705"/>
      <c r="AN75" s="705"/>
      <c r="AO75" s="707"/>
      <c r="AP75" s="702" t="s">
        <v>202</v>
      </c>
      <c r="AQ75" s="702"/>
      <c r="AR75" s="702"/>
      <c r="AS75" s="702"/>
      <c r="AT75" s="702"/>
      <c r="AU75" s="702" t="s">
        <v>202</v>
      </c>
      <c r="AV75" s="702"/>
      <c r="AW75" s="702"/>
      <c r="AX75" s="702"/>
      <c r="AY75" s="702"/>
      <c r="AZ75" s="708"/>
      <c r="BA75" s="708"/>
      <c r="BB75" s="708"/>
      <c r="BC75" s="708"/>
      <c r="BD75" s="709"/>
      <c r="BE75" s="55"/>
      <c r="BF75" s="55"/>
      <c r="BG75" s="55"/>
      <c r="BH75" s="55"/>
      <c r="BI75" s="55"/>
      <c r="BJ75" s="55"/>
      <c r="BK75" s="55"/>
      <c r="BL75" s="55"/>
      <c r="BM75" s="55"/>
      <c r="BN75" s="55"/>
      <c r="BO75" s="55"/>
      <c r="BP75" s="55"/>
      <c r="BQ75" s="52">
        <v>69</v>
      </c>
      <c r="BR75" s="73"/>
      <c r="BS75" s="759"/>
      <c r="BT75" s="760"/>
      <c r="BU75" s="760"/>
      <c r="BV75" s="760"/>
      <c r="BW75" s="760"/>
      <c r="BX75" s="760"/>
      <c r="BY75" s="760"/>
      <c r="BZ75" s="760"/>
      <c r="CA75" s="760"/>
      <c r="CB75" s="760"/>
      <c r="CC75" s="760"/>
      <c r="CD75" s="760"/>
      <c r="CE75" s="760"/>
      <c r="CF75" s="760"/>
      <c r="CG75" s="765"/>
      <c r="CH75" s="756"/>
      <c r="CI75" s="757"/>
      <c r="CJ75" s="757"/>
      <c r="CK75" s="757"/>
      <c r="CL75" s="758"/>
      <c r="CM75" s="756"/>
      <c r="CN75" s="757"/>
      <c r="CO75" s="757"/>
      <c r="CP75" s="757"/>
      <c r="CQ75" s="758"/>
      <c r="CR75" s="756"/>
      <c r="CS75" s="757"/>
      <c r="CT75" s="757"/>
      <c r="CU75" s="757"/>
      <c r="CV75" s="758"/>
      <c r="CW75" s="756"/>
      <c r="CX75" s="757"/>
      <c r="CY75" s="757"/>
      <c r="CZ75" s="757"/>
      <c r="DA75" s="758"/>
      <c r="DB75" s="756"/>
      <c r="DC75" s="757"/>
      <c r="DD75" s="757"/>
      <c r="DE75" s="757"/>
      <c r="DF75" s="758"/>
      <c r="DG75" s="756"/>
      <c r="DH75" s="757"/>
      <c r="DI75" s="757"/>
      <c r="DJ75" s="757"/>
      <c r="DK75" s="758"/>
      <c r="DL75" s="756"/>
      <c r="DM75" s="757"/>
      <c r="DN75" s="757"/>
      <c r="DO75" s="757"/>
      <c r="DP75" s="758"/>
      <c r="DQ75" s="756"/>
      <c r="DR75" s="757"/>
      <c r="DS75" s="757"/>
      <c r="DT75" s="757"/>
      <c r="DU75" s="758"/>
      <c r="DV75" s="759"/>
      <c r="DW75" s="760"/>
      <c r="DX75" s="760"/>
      <c r="DY75" s="760"/>
      <c r="DZ75" s="761"/>
      <c r="EA75" s="48"/>
    </row>
    <row r="76" spans="1:131" ht="26.25" customHeight="1" x14ac:dyDescent="0.2">
      <c r="A76" s="52">
        <v>9</v>
      </c>
      <c r="B76" s="710" t="s">
        <v>535</v>
      </c>
      <c r="C76" s="711"/>
      <c r="D76" s="711"/>
      <c r="E76" s="711"/>
      <c r="F76" s="711"/>
      <c r="G76" s="711"/>
      <c r="H76" s="711"/>
      <c r="I76" s="711"/>
      <c r="J76" s="711"/>
      <c r="K76" s="711"/>
      <c r="L76" s="711"/>
      <c r="M76" s="711"/>
      <c r="N76" s="711"/>
      <c r="O76" s="711"/>
      <c r="P76" s="712"/>
      <c r="Q76" s="713">
        <v>2469</v>
      </c>
      <c r="R76" s="705"/>
      <c r="S76" s="705"/>
      <c r="T76" s="705"/>
      <c r="U76" s="707"/>
      <c r="V76" s="703">
        <v>2468</v>
      </c>
      <c r="W76" s="705"/>
      <c r="X76" s="705"/>
      <c r="Y76" s="705"/>
      <c r="Z76" s="707"/>
      <c r="AA76" s="703">
        <v>1</v>
      </c>
      <c r="AB76" s="705"/>
      <c r="AC76" s="705"/>
      <c r="AD76" s="705"/>
      <c r="AE76" s="707"/>
      <c r="AF76" s="703">
        <v>1</v>
      </c>
      <c r="AG76" s="705"/>
      <c r="AH76" s="705"/>
      <c r="AI76" s="705"/>
      <c r="AJ76" s="707"/>
      <c r="AK76" s="703" t="s">
        <v>202</v>
      </c>
      <c r="AL76" s="705"/>
      <c r="AM76" s="705"/>
      <c r="AN76" s="705"/>
      <c r="AO76" s="707"/>
      <c r="AP76" s="702" t="s">
        <v>202</v>
      </c>
      <c r="AQ76" s="702"/>
      <c r="AR76" s="702"/>
      <c r="AS76" s="702"/>
      <c r="AT76" s="702"/>
      <c r="AU76" s="702" t="s">
        <v>202</v>
      </c>
      <c r="AV76" s="702"/>
      <c r="AW76" s="702"/>
      <c r="AX76" s="702"/>
      <c r="AY76" s="702"/>
      <c r="AZ76" s="708"/>
      <c r="BA76" s="708"/>
      <c r="BB76" s="708"/>
      <c r="BC76" s="708"/>
      <c r="BD76" s="709"/>
      <c r="BE76" s="55"/>
      <c r="BF76" s="55"/>
      <c r="BG76" s="55"/>
      <c r="BH76" s="55"/>
      <c r="BI76" s="55"/>
      <c r="BJ76" s="55"/>
      <c r="BK76" s="55"/>
      <c r="BL76" s="55"/>
      <c r="BM76" s="55"/>
      <c r="BN76" s="55"/>
      <c r="BO76" s="55"/>
      <c r="BP76" s="55"/>
      <c r="BQ76" s="52">
        <v>70</v>
      </c>
      <c r="BR76" s="73"/>
      <c r="BS76" s="759"/>
      <c r="BT76" s="760"/>
      <c r="BU76" s="760"/>
      <c r="BV76" s="760"/>
      <c r="BW76" s="760"/>
      <c r="BX76" s="760"/>
      <c r="BY76" s="760"/>
      <c r="BZ76" s="760"/>
      <c r="CA76" s="760"/>
      <c r="CB76" s="760"/>
      <c r="CC76" s="760"/>
      <c r="CD76" s="760"/>
      <c r="CE76" s="760"/>
      <c r="CF76" s="760"/>
      <c r="CG76" s="765"/>
      <c r="CH76" s="756"/>
      <c r="CI76" s="757"/>
      <c r="CJ76" s="757"/>
      <c r="CK76" s="757"/>
      <c r="CL76" s="758"/>
      <c r="CM76" s="756"/>
      <c r="CN76" s="757"/>
      <c r="CO76" s="757"/>
      <c r="CP76" s="757"/>
      <c r="CQ76" s="758"/>
      <c r="CR76" s="756"/>
      <c r="CS76" s="757"/>
      <c r="CT76" s="757"/>
      <c r="CU76" s="757"/>
      <c r="CV76" s="758"/>
      <c r="CW76" s="756"/>
      <c r="CX76" s="757"/>
      <c r="CY76" s="757"/>
      <c r="CZ76" s="757"/>
      <c r="DA76" s="758"/>
      <c r="DB76" s="756"/>
      <c r="DC76" s="757"/>
      <c r="DD76" s="757"/>
      <c r="DE76" s="757"/>
      <c r="DF76" s="758"/>
      <c r="DG76" s="756"/>
      <c r="DH76" s="757"/>
      <c r="DI76" s="757"/>
      <c r="DJ76" s="757"/>
      <c r="DK76" s="758"/>
      <c r="DL76" s="756"/>
      <c r="DM76" s="757"/>
      <c r="DN76" s="757"/>
      <c r="DO76" s="757"/>
      <c r="DP76" s="758"/>
      <c r="DQ76" s="756"/>
      <c r="DR76" s="757"/>
      <c r="DS76" s="757"/>
      <c r="DT76" s="757"/>
      <c r="DU76" s="758"/>
      <c r="DV76" s="759"/>
      <c r="DW76" s="760"/>
      <c r="DX76" s="760"/>
      <c r="DY76" s="760"/>
      <c r="DZ76" s="761"/>
      <c r="EA76" s="48"/>
    </row>
    <row r="77" spans="1:131" ht="26.25" customHeight="1" x14ac:dyDescent="0.2">
      <c r="A77" s="52">
        <v>10</v>
      </c>
      <c r="B77" s="698"/>
      <c r="C77" s="699"/>
      <c r="D77" s="699"/>
      <c r="E77" s="699"/>
      <c r="F77" s="699"/>
      <c r="G77" s="699"/>
      <c r="H77" s="699"/>
      <c r="I77" s="699"/>
      <c r="J77" s="699"/>
      <c r="K77" s="699"/>
      <c r="L77" s="699"/>
      <c r="M77" s="699"/>
      <c r="N77" s="699"/>
      <c r="O77" s="699"/>
      <c r="P77" s="700"/>
      <c r="Q77" s="713"/>
      <c r="R77" s="705"/>
      <c r="S77" s="705"/>
      <c r="T77" s="705"/>
      <c r="U77" s="707"/>
      <c r="V77" s="703"/>
      <c r="W77" s="705"/>
      <c r="X77" s="705"/>
      <c r="Y77" s="705"/>
      <c r="Z77" s="707"/>
      <c r="AA77" s="703"/>
      <c r="AB77" s="705"/>
      <c r="AC77" s="705"/>
      <c r="AD77" s="705"/>
      <c r="AE77" s="707"/>
      <c r="AF77" s="703"/>
      <c r="AG77" s="705"/>
      <c r="AH77" s="705"/>
      <c r="AI77" s="705"/>
      <c r="AJ77" s="707"/>
      <c r="AK77" s="703"/>
      <c r="AL77" s="705"/>
      <c r="AM77" s="705"/>
      <c r="AN77" s="705"/>
      <c r="AO77" s="707"/>
      <c r="AP77" s="703"/>
      <c r="AQ77" s="705"/>
      <c r="AR77" s="705"/>
      <c r="AS77" s="705"/>
      <c r="AT77" s="707"/>
      <c r="AU77" s="703"/>
      <c r="AV77" s="705"/>
      <c r="AW77" s="705"/>
      <c r="AX77" s="705"/>
      <c r="AY77" s="707"/>
      <c r="AZ77" s="708"/>
      <c r="BA77" s="708"/>
      <c r="BB77" s="708"/>
      <c r="BC77" s="708"/>
      <c r="BD77" s="709"/>
      <c r="BE77" s="55"/>
      <c r="BF77" s="55"/>
      <c r="BG77" s="55"/>
      <c r="BH77" s="55"/>
      <c r="BI77" s="55"/>
      <c r="BJ77" s="55"/>
      <c r="BK77" s="55"/>
      <c r="BL77" s="55"/>
      <c r="BM77" s="55"/>
      <c r="BN77" s="55"/>
      <c r="BO77" s="55"/>
      <c r="BP77" s="55"/>
      <c r="BQ77" s="52">
        <v>71</v>
      </c>
      <c r="BR77" s="73"/>
      <c r="BS77" s="759"/>
      <c r="BT77" s="760"/>
      <c r="BU77" s="760"/>
      <c r="BV77" s="760"/>
      <c r="BW77" s="760"/>
      <c r="BX77" s="760"/>
      <c r="BY77" s="760"/>
      <c r="BZ77" s="760"/>
      <c r="CA77" s="760"/>
      <c r="CB77" s="760"/>
      <c r="CC77" s="760"/>
      <c r="CD77" s="760"/>
      <c r="CE77" s="760"/>
      <c r="CF77" s="760"/>
      <c r="CG77" s="765"/>
      <c r="CH77" s="756"/>
      <c r="CI77" s="757"/>
      <c r="CJ77" s="757"/>
      <c r="CK77" s="757"/>
      <c r="CL77" s="758"/>
      <c r="CM77" s="756"/>
      <c r="CN77" s="757"/>
      <c r="CO77" s="757"/>
      <c r="CP77" s="757"/>
      <c r="CQ77" s="758"/>
      <c r="CR77" s="756"/>
      <c r="CS77" s="757"/>
      <c r="CT77" s="757"/>
      <c r="CU77" s="757"/>
      <c r="CV77" s="758"/>
      <c r="CW77" s="756"/>
      <c r="CX77" s="757"/>
      <c r="CY77" s="757"/>
      <c r="CZ77" s="757"/>
      <c r="DA77" s="758"/>
      <c r="DB77" s="756"/>
      <c r="DC77" s="757"/>
      <c r="DD77" s="757"/>
      <c r="DE77" s="757"/>
      <c r="DF77" s="758"/>
      <c r="DG77" s="756"/>
      <c r="DH77" s="757"/>
      <c r="DI77" s="757"/>
      <c r="DJ77" s="757"/>
      <c r="DK77" s="758"/>
      <c r="DL77" s="756"/>
      <c r="DM77" s="757"/>
      <c r="DN77" s="757"/>
      <c r="DO77" s="757"/>
      <c r="DP77" s="758"/>
      <c r="DQ77" s="756"/>
      <c r="DR77" s="757"/>
      <c r="DS77" s="757"/>
      <c r="DT77" s="757"/>
      <c r="DU77" s="758"/>
      <c r="DV77" s="759"/>
      <c r="DW77" s="760"/>
      <c r="DX77" s="760"/>
      <c r="DY77" s="760"/>
      <c r="DZ77" s="761"/>
      <c r="EA77" s="48"/>
    </row>
    <row r="78" spans="1:131" ht="26.25" customHeight="1" x14ac:dyDescent="0.2">
      <c r="A78" s="52">
        <v>11</v>
      </c>
      <c r="B78" s="698"/>
      <c r="C78" s="699"/>
      <c r="D78" s="699"/>
      <c r="E78" s="699"/>
      <c r="F78" s="699"/>
      <c r="G78" s="699"/>
      <c r="H78" s="699"/>
      <c r="I78" s="699"/>
      <c r="J78" s="699"/>
      <c r="K78" s="699"/>
      <c r="L78" s="699"/>
      <c r="M78" s="699"/>
      <c r="N78" s="699"/>
      <c r="O78" s="699"/>
      <c r="P78" s="700"/>
      <c r="Q78" s="701"/>
      <c r="R78" s="702"/>
      <c r="S78" s="702"/>
      <c r="T78" s="702"/>
      <c r="U78" s="702"/>
      <c r="V78" s="702"/>
      <c r="W78" s="702"/>
      <c r="X78" s="702"/>
      <c r="Y78" s="702"/>
      <c r="Z78" s="702"/>
      <c r="AA78" s="702"/>
      <c r="AB78" s="702"/>
      <c r="AC78" s="702"/>
      <c r="AD78" s="702"/>
      <c r="AE78" s="702"/>
      <c r="AF78" s="702"/>
      <c r="AG78" s="702"/>
      <c r="AH78" s="702"/>
      <c r="AI78" s="702"/>
      <c r="AJ78" s="702"/>
      <c r="AK78" s="702"/>
      <c r="AL78" s="702"/>
      <c r="AM78" s="702"/>
      <c r="AN78" s="702"/>
      <c r="AO78" s="702"/>
      <c r="AP78" s="702"/>
      <c r="AQ78" s="702"/>
      <c r="AR78" s="702"/>
      <c r="AS78" s="702"/>
      <c r="AT78" s="702"/>
      <c r="AU78" s="702"/>
      <c r="AV78" s="702"/>
      <c r="AW78" s="702"/>
      <c r="AX78" s="702"/>
      <c r="AY78" s="702"/>
      <c r="AZ78" s="708"/>
      <c r="BA78" s="708"/>
      <c r="BB78" s="708"/>
      <c r="BC78" s="708"/>
      <c r="BD78" s="709"/>
      <c r="BE78" s="55"/>
      <c r="BF78" s="55"/>
      <c r="BG78" s="55"/>
      <c r="BH78" s="55"/>
      <c r="BI78" s="55"/>
      <c r="BJ78" s="48"/>
      <c r="BK78" s="48"/>
      <c r="BL78" s="48"/>
      <c r="BM78" s="48"/>
      <c r="BN78" s="48"/>
      <c r="BO78" s="55"/>
      <c r="BP78" s="55"/>
      <c r="BQ78" s="52">
        <v>72</v>
      </c>
      <c r="BR78" s="73"/>
      <c r="BS78" s="759"/>
      <c r="BT78" s="760"/>
      <c r="BU78" s="760"/>
      <c r="BV78" s="760"/>
      <c r="BW78" s="760"/>
      <c r="BX78" s="760"/>
      <c r="BY78" s="760"/>
      <c r="BZ78" s="760"/>
      <c r="CA78" s="760"/>
      <c r="CB78" s="760"/>
      <c r="CC78" s="760"/>
      <c r="CD78" s="760"/>
      <c r="CE78" s="760"/>
      <c r="CF78" s="760"/>
      <c r="CG78" s="765"/>
      <c r="CH78" s="756"/>
      <c r="CI78" s="757"/>
      <c r="CJ78" s="757"/>
      <c r="CK78" s="757"/>
      <c r="CL78" s="758"/>
      <c r="CM78" s="756"/>
      <c r="CN78" s="757"/>
      <c r="CO78" s="757"/>
      <c r="CP78" s="757"/>
      <c r="CQ78" s="758"/>
      <c r="CR78" s="756"/>
      <c r="CS78" s="757"/>
      <c r="CT78" s="757"/>
      <c r="CU78" s="757"/>
      <c r="CV78" s="758"/>
      <c r="CW78" s="756"/>
      <c r="CX78" s="757"/>
      <c r="CY78" s="757"/>
      <c r="CZ78" s="757"/>
      <c r="DA78" s="758"/>
      <c r="DB78" s="756"/>
      <c r="DC78" s="757"/>
      <c r="DD78" s="757"/>
      <c r="DE78" s="757"/>
      <c r="DF78" s="758"/>
      <c r="DG78" s="756"/>
      <c r="DH78" s="757"/>
      <c r="DI78" s="757"/>
      <c r="DJ78" s="757"/>
      <c r="DK78" s="758"/>
      <c r="DL78" s="756"/>
      <c r="DM78" s="757"/>
      <c r="DN78" s="757"/>
      <c r="DO78" s="757"/>
      <c r="DP78" s="758"/>
      <c r="DQ78" s="756"/>
      <c r="DR78" s="757"/>
      <c r="DS78" s="757"/>
      <c r="DT78" s="757"/>
      <c r="DU78" s="758"/>
      <c r="DV78" s="759"/>
      <c r="DW78" s="760"/>
      <c r="DX78" s="760"/>
      <c r="DY78" s="760"/>
      <c r="DZ78" s="761"/>
      <c r="EA78" s="48"/>
    </row>
    <row r="79" spans="1:131" ht="26.25" customHeight="1" x14ac:dyDescent="0.2">
      <c r="A79" s="52">
        <v>12</v>
      </c>
      <c r="B79" s="698"/>
      <c r="C79" s="699"/>
      <c r="D79" s="699"/>
      <c r="E79" s="699"/>
      <c r="F79" s="699"/>
      <c r="G79" s="699"/>
      <c r="H79" s="699"/>
      <c r="I79" s="699"/>
      <c r="J79" s="699"/>
      <c r="K79" s="699"/>
      <c r="L79" s="699"/>
      <c r="M79" s="699"/>
      <c r="N79" s="699"/>
      <c r="O79" s="699"/>
      <c r="P79" s="700"/>
      <c r="Q79" s="701"/>
      <c r="R79" s="702"/>
      <c r="S79" s="702"/>
      <c r="T79" s="702"/>
      <c r="U79" s="702"/>
      <c r="V79" s="702"/>
      <c r="W79" s="702"/>
      <c r="X79" s="702"/>
      <c r="Y79" s="702"/>
      <c r="Z79" s="702"/>
      <c r="AA79" s="702"/>
      <c r="AB79" s="702"/>
      <c r="AC79" s="702"/>
      <c r="AD79" s="702"/>
      <c r="AE79" s="702"/>
      <c r="AF79" s="702"/>
      <c r="AG79" s="702"/>
      <c r="AH79" s="702"/>
      <c r="AI79" s="702"/>
      <c r="AJ79" s="702"/>
      <c r="AK79" s="702"/>
      <c r="AL79" s="702"/>
      <c r="AM79" s="702"/>
      <c r="AN79" s="702"/>
      <c r="AO79" s="702"/>
      <c r="AP79" s="702"/>
      <c r="AQ79" s="702"/>
      <c r="AR79" s="702"/>
      <c r="AS79" s="702"/>
      <c r="AT79" s="702"/>
      <c r="AU79" s="702"/>
      <c r="AV79" s="702"/>
      <c r="AW79" s="702"/>
      <c r="AX79" s="702"/>
      <c r="AY79" s="702"/>
      <c r="AZ79" s="708"/>
      <c r="BA79" s="708"/>
      <c r="BB79" s="708"/>
      <c r="BC79" s="708"/>
      <c r="BD79" s="709"/>
      <c r="BE79" s="55"/>
      <c r="BF79" s="55"/>
      <c r="BG79" s="55"/>
      <c r="BH79" s="55"/>
      <c r="BI79" s="55"/>
      <c r="BJ79" s="48"/>
      <c r="BK79" s="48"/>
      <c r="BL79" s="48"/>
      <c r="BM79" s="48"/>
      <c r="BN79" s="48"/>
      <c r="BO79" s="55"/>
      <c r="BP79" s="55"/>
      <c r="BQ79" s="52">
        <v>73</v>
      </c>
      <c r="BR79" s="73"/>
      <c r="BS79" s="759"/>
      <c r="BT79" s="760"/>
      <c r="BU79" s="760"/>
      <c r="BV79" s="760"/>
      <c r="BW79" s="760"/>
      <c r="BX79" s="760"/>
      <c r="BY79" s="760"/>
      <c r="BZ79" s="760"/>
      <c r="CA79" s="760"/>
      <c r="CB79" s="760"/>
      <c r="CC79" s="760"/>
      <c r="CD79" s="760"/>
      <c r="CE79" s="760"/>
      <c r="CF79" s="760"/>
      <c r="CG79" s="765"/>
      <c r="CH79" s="756"/>
      <c r="CI79" s="757"/>
      <c r="CJ79" s="757"/>
      <c r="CK79" s="757"/>
      <c r="CL79" s="758"/>
      <c r="CM79" s="756"/>
      <c r="CN79" s="757"/>
      <c r="CO79" s="757"/>
      <c r="CP79" s="757"/>
      <c r="CQ79" s="758"/>
      <c r="CR79" s="756"/>
      <c r="CS79" s="757"/>
      <c r="CT79" s="757"/>
      <c r="CU79" s="757"/>
      <c r="CV79" s="758"/>
      <c r="CW79" s="756"/>
      <c r="CX79" s="757"/>
      <c r="CY79" s="757"/>
      <c r="CZ79" s="757"/>
      <c r="DA79" s="758"/>
      <c r="DB79" s="756"/>
      <c r="DC79" s="757"/>
      <c r="DD79" s="757"/>
      <c r="DE79" s="757"/>
      <c r="DF79" s="758"/>
      <c r="DG79" s="756"/>
      <c r="DH79" s="757"/>
      <c r="DI79" s="757"/>
      <c r="DJ79" s="757"/>
      <c r="DK79" s="758"/>
      <c r="DL79" s="756"/>
      <c r="DM79" s="757"/>
      <c r="DN79" s="757"/>
      <c r="DO79" s="757"/>
      <c r="DP79" s="758"/>
      <c r="DQ79" s="756"/>
      <c r="DR79" s="757"/>
      <c r="DS79" s="757"/>
      <c r="DT79" s="757"/>
      <c r="DU79" s="758"/>
      <c r="DV79" s="759"/>
      <c r="DW79" s="760"/>
      <c r="DX79" s="760"/>
      <c r="DY79" s="760"/>
      <c r="DZ79" s="761"/>
      <c r="EA79" s="48"/>
    </row>
    <row r="80" spans="1:131" ht="26.25" customHeight="1" x14ac:dyDescent="0.2">
      <c r="A80" s="52">
        <v>13</v>
      </c>
      <c r="B80" s="698"/>
      <c r="C80" s="699"/>
      <c r="D80" s="699"/>
      <c r="E80" s="699"/>
      <c r="F80" s="699"/>
      <c r="G80" s="699"/>
      <c r="H80" s="699"/>
      <c r="I80" s="699"/>
      <c r="J80" s="699"/>
      <c r="K80" s="699"/>
      <c r="L80" s="699"/>
      <c r="M80" s="699"/>
      <c r="N80" s="699"/>
      <c r="O80" s="699"/>
      <c r="P80" s="700"/>
      <c r="Q80" s="701"/>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2"/>
      <c r="AY80" s="702"/>
      <c r="AZ80" s="708"/>
      <c r="BA80" s="708"/>
      <c r="BB80" s="708"/>
      <c r="BC80" s="708"/>
      <c r="BD80" s="709"/>
      <c r="BE80" s="55"/>
      <c r="BF80" s="55"/>
      <c r="BG80" s="55"/>
      <c r="BH80" s="55"/>
      <c r="BI80" s="55"/>
      <c r="BJ80" s="55"/>
      <c r="BK80" s="55"/>
      <c r="BL80" s="55"/>
      <c r="BM80" s="55"/>
      <c r="BN80" s="55"/>
      <c r="BO80" s="55"/>
      <c r="BP80" s="55"/>
      <c r="BQ80" s="52">
        <v>74</v>
      </c>
      <c r="BR80" s="73"/>
      <c r="BS80" s="759"/>
      <c r="BT80" s="760"/>
      <c r="BU80" s="760"/>
      <c r="BV80" s="760"/>
      <c r="BW80" s="760"/>
      <c r="BX80" s="760"/>
      <c r="BY80" s="760"/>
      <c r="BZ80" s="760"/>
      <c r="CA80" s="760"/>
      <c r="CB80" s="760"/>
      <c r="CC80" s="760"/>
      <c r="CD80" s="760"/>
      <c r="CE80" s="760"/>
      <c r="CF80" s="760"/>
      <c r="CG80" s="765"/>
      <c r="CH80" s="756"/>
      <c r="CI80" s="757"/>
      <c r="CJ80" s="757"/>
      <c r="CK80" s="757"/>
      <c r="CL80" s="758"/>
      <c r="CM80" s="756"/>
      <c r="CN80" s="757"/>
      <c r="CO80" s="757"/>
      <c r="CP80" s="757"/>
      <c r="CQ80" s="758"/>
      <c r="CR80" s="756"/>
      <c r="CS80" s="757"/>
      <c r="CT80" s="757"/>
      <c r="CU80" s="757"/>
      <c r="CV80" s="758"/>
      <c r="CW80" s="756"/>
      <c r="CX80" s="757"/>
      <c r="CY80" s="757"/>
      <c r="CZ80" s="757"/>
      <c r="DA80" s="758"/>
      <c r="DB80" s="756"/>
      <c r="DC80" s="757"/>
      <c r="DD80" s="757"/>
      <c r="DE80" s="757"/>
      <c r="DF80" s="758"/>
      <c r="DG80" s="756"/>
      <c r="DH80" s="757"/>
      <c r="DI80" s="757"/>
      <c r="DJ80" s="757"/>
      <c r="DK80" s="758"/>
      <c r="DL80" s="756"/>
      <c r="DM80" s="757"/>
      <c r="DN80" s="757"/>
      <c r="DO80" s="757"/>
      <c r="DP80" s="758"/>
      <c r="DQ80" s="756"/>
      <c r="DR80" s="757"/>
      <c r="DS80" s="757"/>
      <c r="DT80" s="757"/>
      <c r="DU80" s="758"/>
      <c r="DV80" s="759"/>
      <c r="DW80" s="760"/>
      <c r="DX80" s="760"/>
      <c r="DY80" s="760"/>
      <c r="DZ80" s="761"/>
      <c r="EA80" s="48"/>
    </row>
    <row r="81" spans="1:131" ht="26.25" customHeight="1" x14ac:dyDescent="0.2">
      <c r="A81" s="52">
        <v>14</v>
      </c>
      <c r="B81" s="698"/>
      <c r="C81" s="699"/>
      <c r="D81" s="699"/>
      <c r="E81" s="699"/>
      <c r="F81" s="699"/>
      <c r="G81" s="699"/>
      <c r="H81" s="699"/>
      <c r="I81" s="699"/>
      <c r="J81" s="699"/>
      <c r="K81" s="699"/>
      <c r="L81" s="699"/>
      <c r="M81" s="699"/>
      <c r="N81" s="699"/>
      <c r="O81" s="699"/>
      <c r="P81" s="700"/>
      <c r="Q81" s="701"/>
      <c r="R81" s="702"/>
      <c r="S81" s="702"/>
      <c r="T81" s="702"/>
      <c r="U81" s="702"/>
      <c r="V81" s="702"/>
      <c r="W81" s="702"/>
      <c r="X81" s="702"/>
      <c r="Y81" s="702"/>
      <c r="Z81" s="702"/>
      <c r="AA81" s="702"/>
      <c r="AB81" s="702"/>
      <c r="AC81" s="702"/>
      <c r="AD81" s="702"/>
      <c r="AE81" s="702"/>
      <c r="AF81" s="702"/>
      <c r="AG81" s="702"/>
      <c r="AH81" s="702"/>
      <c r="AI81" s="702"/>
      <c r="AJ81" s="702"/>
      <c r="AK81" s="702"/>
      <c r="AL81" s="702"/>
      <c r="AM81" s="702"/>
      <c r="AN81" s="702"/>
      <c r="AO81" s="702"/>
      <c r="AP81" s="702"/>
      <c r="AQ81" s="702"/>
      <c r="AR81" s="702"/>
      <c r="AS81" s="702"/>
      <c r="AT81" s="702"/>
      <c r="AU81" s="702"/>
      <c r="AV81" s="702"/>
      <c r="AW81" s="702"/>
      <c r="AX81" s="702"/>
      <c r="AY81" s="702"/>
      <c r="AZ81" s="708"/>
      <c r="BA81" s="708"/>
      <c r="BB81" s="708"/>
      <c r="BC81" s="708"/>
      <c r="BD81" s="709"/>
      <c r="BE81" s="55"/>
      <c r="BF81" s="55"/>
      <c r="BG81" s="55"/>
      <c r="BH81" s="55"/>
      <c r="BI81" s="55"/>
      <c r="BJ81" s="55"/>
      <c r="BK81" s="55"/>
      <c r="BL81" s="55"/>
      <c r="BM81" s="55"/>
      <c r="BN81" s="55"/>
      <c r="BO81" s="55"/>
      <c r="BP81" s="55"/>
      <c r="BQ81" s="52">
        <v>75</v>
      </c>
      <c r="BR81" s="73"/>
      <c r="BS81" s="759"/>
      <c r="BT81" s="760"/>
      <c r="BU81" s="760"/>
      <c r="BV81" s="760"/>
      <c r="BW81" s="760"/>
      <c r="BX81" s="760"/>
      <c r="BY81" s="760"/>
      <c r="BZ81" s="760"/>
      <c r="CA81" s="760"/>
      <c r="CB81" s="760"/>
      <c r="CC81" s="760"/>
      <c r="CD81" s="760"/>
      <c r="CE81" s="760"/>
      <c r="CF81" s="760"/>
      <c r="CG81" s="765"/>
      <c r="CH81" s="756"/>
      <c r="CI81" s="757"/>
      <c r="CJ81" s="757"/>
      <c r="CK81" s="757"/>
      <c r="CL81" s="758"/>
      <c r="CM81" s="756"/>
      <c r="CN81" s="757"/>
      <c r="CO81" s="757"/>
      <c r="CP81" s="757"/>
      <c r="CQ81" s="758"/>
      <c r="CR81" s="756"/>
      <c r="CS81" s="757"/>
      <c r="CT81" s="757"/>
      <c r="CU81" s="757"/>
      <c r="CV81" s="758"/>
      <c r="CW81" s="756"/>
      <c r="CX81" s="757"/>
      <c r="CY81" s="757"/>
      <c r="CZ81" s="757"/>
      <c r="DA81" s="758"/>
      <c r="DB81" s="756"/>
      <c r="DC81" s="757"/>
      <c r="DD81" s="757"/>
      <c r="DE81" s="757"/>
      <c r="DF81" s="758"/>
      <c r="DG81" s="756"/>
      <c r="DH81" s="757"/>
      <c r="DI81" s="757"/>
      <c r="DJ81" s="757"/>
      <c r="DK81" s="758"/>
      <c r="DL81" s="756"/>
      <c r="DM81" s="757"/>
      <c r="DN81" s="757"/>
      <c r="DO81" s="757"/>
      <c r="DP81" s="758"/>
      <c r="DQ81" s="756"/>
      <c r="DR81" s="757"/>
      <c r="DS81" s="757"/>
      <c r="DT81" s="757"/>
      <c r="DU81" s="758"/>
      <c r="DV81" s="759"/>
      <c r="DW81" s="760"/>
      <c r="DX81" s="760"/>
      <c r="DY81" s="760"/>
      <c r="DZ81" s="761"/>
      <c r="EA81" s="48"/>
    </row>
    <row r="82" spans="1:131" ht="26.25" customHeight="1" x14ac:dyDescent="0.2">
      <c r="A82" s="52">
        <v>15</v>
      </c>
      <c r="B82" s="698"/>
      <c r="C82" s="699"/>
      <c r="D82" s="699"/>
      <c r="E82" s="699"/>
      <c r="F82" s="699"/>
      <c r="G82" s="699"/>
      <c r="H82" s="699"/>
      <c r="I82" s="699"/>
      <c r="J82" s="699"/>
      <c r="K82" s="699"/>
      <c r="L82" s="699"/>
      <c r="M82" s="699"/>
      <c r="N82" s="699"/>
      <c r="O82" s="699"/>
      <c r="P82" s="700"/>
      <c r="Q82" s="701"/>
      <c r="R82" s="702"/>
      <c r="S82" s="702"/>
      <c r="T82" s="702"/>
      <c r="U82" s="702"/>
      <c r="V82" s="702"/>
      <c r="W82" s="702"/>
      <c r="X82" s="702"/>
      <c r="Y82" s="702"/>
      <c r="Z82" s="702"/>
      <c r="AA82" s="702"/>
      <c r="AB82" s="702"/>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702"/>
      <c r="AY82" s="702"/>
      <c r="AZ82" s="708"/>
      <c r="BA82" s="708"/>
      <c r="BB82" s="708"/>
      <c r="BC82" s="708"/>
      <c r="BD82" s="709"/>
      <c r="BE82" s="55"/>
      <c r="BF82" s="55"/>
      <c r="BG82" s="55"/>
      <c r="BH82" s="55"/>
      <c r="BI82" s="55"/>
      <c r="BJ82" s="55"/>
      <c r="BK82" s="55"/>
      <c r="BL82" s="55"/>
      <c r="BM82" s="55"/>
      <c r="BN82" s="55"/>
      <c r="BO82" s="55"/>
      <c r="BP82" s="55"/>
      <c r="BQ82" s="52">
        <v>76</v>
      </c>
      <c r="BR82" s="73"/>
      <c r="BS82" s="759"/>
      <c r="BT82" s="760"/>
      <c r="BU82" s="760"/>
      <c r="BV82" s="760"/>
      <c r="BW82" s="760"/>
      <c r="BX82" s="760"/>
      <c r="BY82" s="760"/>
      <c r="BZ82" s="760"/>
      <c r="CA82" s="760"/>
      <c r="CB82" s="760"/>
      <c r="CC82" s="760"/>
      <c r="CD82" s="760"/>
      <c r="CE82" s="760"/>
      <c r="CF82" s="760"/>
      <c r="CG82" s="765"/>
      <c r="CH82" s="756"/>
      <c r="CI82" s="757"/>
      <c r="CJ82" s="757"/>
      <c r="CK82" s="757"/>
      <c r="CL82" s="758"/>
      <c r="CM82" s="756"/>
      <c r="CN82" s="757"/>
      <c r="CO82" s="757"/>
      <c r="CP82" s="757"/>
      <c r="CQ82" s="758"/>
      <c r="CR82" s="756"/>
      <c r="CS82" s="757"/>
      <c r="CT82" s="757"/>
      <c r="CU82" s="757"/>
      <c r="CV82" s="758"/>
      <c r="CW82" s="756"/>
      <c r="CX82" s="757"/>
      <c r="CY82" s="757"/>
      <c r="CZ82" s="757"/>
      <c r="DA82" s="758"/>
      <c r="DB82" s="756"/>
      <c r="DC82" s="757"/>
      <c r="DD82" s="757"/>
      <c r="DE82" s="757"/>
      <c r="DF82" s="758"/>
      <c r="DG82" s="756"/>
      <c r="DH82" s="757"/>
      <c r="DI82" s="757"/>
      <c r="DJ82" s="757"/>
      <c r="DK82" s="758"/>
      <c r="DL82" s="756"/>
      <c r="DM82" s="757"/>
      <c r="DN82" s="757"/>
      <c r="DO82" s="757"/>
      <c r="DP82" s="758"/>
      <c r="DQ82" s="756"/>
      <c r="DR82" s="757"/>
      <c r="DS82" s="757"/>
      <c r="DT82" s="757"/>
      <c r="DU82" s="758"/>
      <c r="DV82" s="759"/>
      <c r="DW82" s="760"/>
      <c r="DX82" s="760"/>
      <c r="DY82" s="760"/>
      <c r="DZ82" s="761"/>
      <c r="EA82" s="48"/>
    </row>
    <row r="83" spans="1:131" ht="26.25" customHeight="1" x14ac:dyDescent="0.2">
      <c r="A83" s="52">
        <v>16</v>
      </c>
      <c r="B83" s="698"/>
      <c r="C83" s="699"/>
      <c r="D83" s="699"/>
      <c r="E83" s="699"/>
      <c r="F83" s="699"/>
      <c r="G83" s="699"/>
      <c r="H83" s="699"/>
      <c r="I83" s="699"/>
      <c r="J83" s="699"/>
      <c r="K83" s="699"/>
      <c r="L83" s="699"/>
      <c r="M83" s="699"/>
      <c r="N83" s="699"/>
      <c r="O83" s="699"/>
      <c r="P83" s="700"/>
      <c r="Q83" s="701"/>
      <c r="R83" s="702"/>
      <c r="S83" s="702"/>
      <c r="T83" s="702"/>
      <c r="U83" s="702"/>
      <c r="V83" s="702"/>
      <c r="W83" s="702"/>
      <c r="X83" s="702"/>
      <c r="Y83" s="702"/>
      <c r="Z83" s="702"/>
      <c r="AA83" s="702"/>
      <c r="AB83" s="70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702"/>
      <c r="AY83" s="702"/>
      <c r="AZ83" s="708"/>
      <c r="BA83" s="708"/>
      <c r="BB83" s="708"/>
      <c r="BC83" s="708"/>
      <c r="BD83" s="709"/>
      <c r="BE83" s="55"/>
      <c r="BF83" s="55"/>
      <c r="BG83" s="55"/>
      <c r="BH83" s="55"/>
      <c r="BI83" s="55"/>
      <c r="BJ83" s="55"/>
      <c r="BK83" s="55"/>
      <c r="BL83" s="55"/>
      <c r="BM83" s="55"/>
      <c r="BN83" s="55"/>
      <c r="BO83" s="55"/>
      <c r="BP83" s="55"/>
      <c r="BQ83" s="52">
        <v>77</v>
      </c>
      <c r="BR83" s="73"/>
      <c r="BS83" s="759"/>
      <c r="BT83" s="760"/>
      <c r="BU83" s="760"/>
      <c r="BV83" s="760"/>
      <c r="BW83" s="760"/>
      <c r="BX83" s="760"/>
      <c r="BY83" s="760"/>
      <c r="BZ83" s="760"/>
      <c r="CA83" s="760"/>
      <c r="CB83" s="760"/>
      <c r="CC83" s="760"/>
      <c r="CD83" s="760"/>
      <c r="CE83" s="760"/>
      <c r="CF83" s="760"/>
      <c r="CG83" s="765"/>
      <c r="CH83" s="756"/>
      <c r="CI83" s="757"/>
      <c r="CJ83" s="757"/>
      <c r="CK83" s="757"/>
      <c r="CL83" s="758"/>
      <c r="CM83" s="756"/>
      <c r="CN83" s="757"/>
      <c r="CO83" s="757"/>
      <c r="CP83" s="757"/>
      <c r="CQ83" s="758"/>
      <c r="CR83" s="756"/>
      <c r="CS83" s="757"/>
      <c r="CT83" s="757"/>
      <c r="CU83" s="757"/>
      <c r="CV83" s="758"/>
      <c r="CW83" s="756"/>
      <c r="CX83" s="757"/>
      <c r="CY83" s="757"/>
      <c r="CZ83" s="757"/>
      <c r="DA83" s="758"/>
      <c r="DB83" s="756"/>
      <c r="DC83" s="757"/>
      <c r="DD83" s="757"/>
      <c r="DE83" s="757"/>
      <c r="DF83" s="758"/>
      <c r="DG83" s="756"/>
      <c r="DH83" s="757"/>
      <c r="DI83" s="757"/>
      <c r="DJ83" s="757"/>
      <c r="DK83" s="758"/>
      <c r="DL83" s="756"/>
      <c r="DM83" s="757"/>
      <c r="DN83" s="757"/>
      <c r="DO83" s="757"/>
      <c r="DP83" s="758"/>
      <c r="DQ83" s="756"/>
      <c r="DR83" s="757"/>
      <c r="DS83" s="757"/>
      <c r="DT83" s="757"/>
      <c r="DU83" s="758"/>
      <c r="DV83" s="759"/>
      <c r="DW83" s="760"/>
      <c r="DX83" s="760"/>
      <c r="DY83" s="760"/>
      <c r="DZ83" s="761"/>
      <c r="EA83" s="48"/>
    </row>
    <row r="84" spans="1:131" ht="26.25" customHeight="1" x14ac:dyDescent="0.2">
      <c r="A84" s="52">
        <v>17</v>
      </c>
      <c r="B84" s="698"/>
      <c r="C84" s="699"/>
      <c r="D84" s="699"/>
      <c r="E84" s="699"/>
      <c r="F84" s="699"/>
      <c r="G84" s="699"/>
      <c r="H84" s="699"/>
      <c r="I84" s="699"/>
      <c r="J84" s="699"/>
      <c r="K84" s="699"/>
      <c r="L84" s="699"/>
      <c r="M84" s="699"/>
      <c r="N84" s="699"/>
      <c r="O84" s="699"/>
      <c r="P84" s="700"/>
      <c r="Q84" s="701"/>
      <c r="R84" s="702"/>
      <c r="S84" s="702"/>
      <c r="T84" s="702"/>
      <c r="U84" s="702"/>
      <c r="V84" s="702"/>
      <c r="W84" s="702"/>
      <c r="X84" s="702"/>
      <c r="Y84" s="702"/>
      <c r="Z84" s="702"/>
      <c r="AA84" s="702"/>
      <c r="AB84" s="702"/>
      <c r="AC84" s="702"/>
      <c r="AD84" s="702"/>
      <c r="AE84" s="702"/>
      <c r="AF84" s="702"/>
      <c r="AG84" s="702"/>
      <c r="AH84" s="702"/>
      <c r="AI84" s="702"/>
      <c r="AJ84" s="702"/>
      <c r="AK84" s="702"/>
      <c r="AL84" s="702"/>
      <c r="AM84" s="702"/>
      <c r="AN84" s="702"/>
      <c r="AO84" s="702"/>
      <c r="AP84" s="702"/>
      <c r="AQ84" s="702"/>
      <c r="AR84" s="702"/>
      <c r="AS84" s="702"/>
      <c r="AT84" s="702"/>
      <c r="AU84" s="702"/>
      <c r="AV84" s="702"/>
      <c r="AW84" s="702"/>
      <c r="AX84" s="702"/>
      <c r="AY84" s="702"/>
      <c r="AZ84" s="708"/>
      <c r="BA84" s="708"/>
      <c r="BB84" s="708"/>
      <c r="BC84" s="708"/>
      <c r="BD84" s="709"/>
      <c r="BE84" s="55"/>
      <c r="BF84" s="55"/>
      <c r="BG84" s="55"/>
      <c r="BH84" s="55"/>
      <c r="BI84" s="55"/>
      <c r="BJ84" s="55"/>
      <c r="BK84" s="55"/>
      <c r="BL84" s="55"/>
      <c r="BM84" s="55"/>
      <c r="BN84" s="55"/>
      <c r="BO84" s="55"/>
      <c r="BP84" s="55"/>
      <c r="BQ84" s="52">
        <v>78</v>
      </c>
      <c r="BR84" s="73"/>
      <c r="BS84" s="759"/>
      <c r="BT84" s="760"/>
      <c r="BU84" s="760"/>
      <c r="BV84" s="760"/>
      <c r="BW84" s="760"/>
      <c r="BX84" s="760"/>
      <c r="BY84" s="760"/>
      <c r="BZ84" s="760"/>
      <c r="CA84" s="760"/>
      <c r="CB84" s="760"/>
      <c r="CC84" s="760"/>
      <c r="CD84" s="760"/>
      <c r="CE84" s="760"/>
      <c r="CF84" s="760"/>
      <c r="CG84" s="765"/>
      <c r="CH84" s="756"/>
      <c r="CI84" s="757"/>
      <c r="CJ84" s="757"/>
      <c r="CK84" s="757"/>
      <c r="CL84" s="758"/>
      <c r="CM84" s="756"/>
      <c r="CN84" s="757"/>
      <c r="CO84" s="757"/>
      <c r="CP84" s="757"/>
      <c r="CQ84" s="758"/>
      <c r="CR84" s="756"/>
      <c r="CS84" s="757"/>
      <c r="CT84" s="757"/>
      <c r="CU84" s="757"/>
      <c r="CV84" s="758"/>
      <c r="CW84" s="756"/>
      <c r="CX84" s="757"/>
      <c r="CY84" s="757"/>
      <c r="CZ84" s="757"/>
      <c r="DA84" s="758"/>
      <c r="DB84" s="756"/>
      <c r="DC84" s="757"/>
      <c r="DD84" s="757"/>
      <c r="DE84" s="757"/>
      <c r="DF84" s="758"/>
      <c r="DG84" s="756"/>
      <c r="DH84" s="757"/>
      <c r="DI84" s="757"/>
      <c r="DJ84" s="757"/>
      <c r="DK84" s="758"/>
      <c r="DL84" s="756"/>
      <c r="DM84" s="757"/>
      <c r="DN84" s="757"/>
      <c r="DO84" s="757"/>
      <c r="DP84" s="758"/>
      <c r="DQ84" s="756"/>
      <c r="DR84" s="757"/>
      <c r="DS84" s="757"/>
      <c r="DT84" s="757"/>
      <c r="DU84" s="758"/>
      <c r="DV84" s="759"/>
      <c r="DW84" s="760"/>
      <c r="DX84" s="760"/>
      <c r="DY84" s="760"/>
      <c r="DZ84" s="761"/>
      <c r="EA84" s="48"/>
    </row>
    <row r="85" spans="1:131" ht="26.25" customHeight="1" x14ac:dyDescent="0.2">
      <c r="A85" s="52">
        <v>18</v>
      </c>
      <c r="B85" s="698"/>
      <c r="C85" s="699"/>
      <c r="D85" s="699"/>
      <c r="E85" s="699"/>
      <c r="F85" s="699"/>
      <c r="G85" s="699"/>
      <c r="H85" s="699"/>
      <c r="I85" s="699"/>
      <c r="J85" s="699"/>
      <c r="K85" s="699"/>
      <c r="L85" s="699"/>
      <c r="M85" s="699"/>
      <c r="N85" s="699"/>
      <c r="O85" s="699"/>
      <c r="P85" s="700"/>
      <c r="Q85" s="701"/>
      <c r="R85" s="702"/>
      <c r="S85" s="702"/>
      <c r="T85" s="702"/>
      <c r="U85" s="702"/>
      <c r="V85" s="702"/>
      <c r="W85" s="702"/>
      <c r="X85" s="702"/>
      <c r="Y85" s="702"/>
      <c r="Z85" s="702"/>
      <c r="AA85" s="702"/>
      <c r="AB85" s="702"/>
      <c r="AC85" s="702"/>
      <c r="AD85" s="702"/>
      <c r="AE85" s="702"/>
      <c r="AF85" s="702"/>
      <c r="AG85" s="702"/>
      <c r="AH85" s="702"/>
      <c r="AI85" s="702"/>
      <c r="AJ85" s="702"/>
      <c r="AK85" s="702"/>
      <c r="AL85" s="702"/>
      <c r="AM85" s="702"/>
      <c r="AN85" s="702"/>
      <c r="AO85" s="702"/>
      <c r="AP85" s="702"/>
      <c r="AQ85" s="702"/>
      <c r="AR85" s="702"/>
      <c r="AS85" s="702"/>
      <c r="AT85" s="702"/>
      <c r="AU85" s="702"/>
      <c r="AV85" s="702"/>
      <c r="AW85" s="702"/>
      <c r="AX85" s="702"/>
      <c r="AY85" s="702"/>
      <c r="AZ85" s="708"/>
      <c r="BA85" s="708"/>
      <c r="BB85" s="708"/>
      <c r="BC85" s="708"/>
      <c r="BD85" s="709"/>
      <c r="BE85" s="55"/>
      <c r="BF85" s="55"/>
      <c r="BG85" s="55"/>
      <c r="BH85" s="55"/>
      <c r="BI85" s="55"/>
      <c r="BJ85" s="55"/>
      <c r="BK85" s="55"/>
      <c r="BL85" s="55"/>
      <c r="BM85" s="55"/>
      <c r="BN85" s="55"/>
      <c r="BO85" s="55"/>
      <c r="BP85" s="55"/>
      <c r="BQ85" s="52">
        <v>79</v>
      </c>
      <c r="BR85" s="73"/>
      <c r="BS85" s="759"/>
      <c r="BT85" s="760"/>
      <c r="BU85" s="760"/>
      <c r="BV85" s="760"/>
      <c r="BW85" s="760"/>
      <c r="BX85" s="760"/>
      <c r="BY85" s="760"/>
      <c r="BZ85" s="760"/>
      <c r="CA85" s="760"/>
      <c r="CB85" s="760"/>
      <c r="CC85" s="760"/>
      <c r="CD85" s="760"/>
      <c r="CE85" s="760"/>
      <c r="CF85" s="760"/>
      <c r="CG85" s="765"/>
      <c r="CH85" s="756"/>
      <c r="CI85" s="757"/>
      <c r="CJ85" s="757"/>
      <c r="CK85" s="757"/>
      <c r="CL85" s="758"/>
      <c r="CM85" s="756"/>
      <c r="CN85" s="757"/>
      <c r="CO85" s="757"/>
      <c r="CP85" s="757"/>
      <c r="CQ85" s="758"/>
      <c r="CR85" s="756"/>
      <c r="CS85" s="757"/>
      <c r="CT85" s="757"/>
      <c r="CU85" s="757"/>
      <c r="CV85" s="758"/>
      <c r="CW85" s="756"/>
      <c r="CX85" s="757"/>
      <c r="CY85" s="757"/>
      <c r="CZ85" s="757"/>
      <c r="DA85" s="758"/>
      <c r="DB85" s="756"/>
      <c r="DC85" s="757"/>
      <c r="DD85" s="757"/>
      <c r="DE85" s="757"/>
      <c r="DF85" s="758"/>
      <c r="DG85" s="756"/>
      <c r="DH85" s="757"/>
      <c r="DI85" s="757"/>
      <c r="DJ85" s="757"/>
      <c r="DK85" s="758"/>
      <c r="DL85" s="756"/>
      <c r="DM85" s="757"/>
      <c r="DN85" s="757"/>
      <c r="DO85" s="757"/>
      <c r="DP85" s="758"/>
      <c r="DQ85" s="756"/>
      <c r="DR85" s="757"/>
      <c r="DS85" s="757"/>
      <c r="DT85" s="757"/>
      <c r="DU85" s="758"/>
      <c r="DV85" s="759"/>
      <c r="DW85" s="760"/>
      <c r="DX85" s="760"/>
      <c r="DY85" s="760"/>
      <c r="DZ85" s="761"/>
      <c r="EA85" s="48"/>
    </row>
    <row r="86" spans="1:131" ht="26.25" customHeight="1" x14ac:dyDescent="0.2">
      <c r="A86" s="52">
        <v>19</v>
      </c>
      <c r="B86" s="698"/>
      <c r="C86" s="699"/>
      <c r="D86" s="699"/>
      <c r="E86" s="699"/>
      <c r="F86" s="699"/>
      <c r="G86" s="699"/>
      <c r="H86" s="699"/>
      <c r="I86" s="699"/>
      <c r="J86" s="699"/>
      <c r="K86" s="699"/>
      <c r="L86" s="699"/>
      <c r="M86" s="699"/>
      <c r="N86" s="699"/>
      <c r="O86" s="699"/>
      <c r="P86" s="700"/>
      <c r="Q86" s="701"/>
      <c r="R86" s="702"/>
      <c r="S86" s="702"/>
      <c r="T86" s="702"/>
      <c r="U86" s="702"/>
      <c r="V86" s="702"/>
      <c r="W86" s="702"/>
      <c r="X86" s="702"/>
      <c r="Y86" s="702"/>
      <c r="Z86" s="702"/>
      <c r="AA86" s="702"/>
      <c r="AB86" s="702"/>
      <c r="AC86" s="702"/>
      <c r="AD86" s="702"/>
      <c r="AE86" s="702"/>
      <c r="AF86" s="702"/>
      <c r="AG86" s="702"/>
      <c r="AH86" s="702"/>
      <c r="AI86" s="702"/>
      <c r="AJ86" s="702"/>
      <c r="AK86" s="702"/>
      <c r="AL86" s="702"/>
      <c r="AM86" s="702"/>
      <c r="AN86" s="702"/>
      <c r="AO86" s="702"/>
      <c r="AP86" s="702"/>
      <c r="AQ86" s="702"/>
      <c r="AR86" s="702"/>
      <c r="AS86" s="702"/>
      <c r="AT86" s="702"/>
      <c r="AU86" s="702"/>
      <c r="AV86" s="702"/>
      <c r="AW86" s="702"/>
      <c r="AX86" s="702"/>
      <c r="AY86" s="702"/>
      <c r="AZ86" s="708"/>
      <c r="BA86" s="708"/>
      <c r="BB86" s="708"/>
      <c r="BC86" s="708"/>
      <c r="BD86" s="709"/>
      <c r="BE86" s="55"/>
      <c r="BF86" s="55"/>
      <c r="BG86" s="55"/>
      <c r="BH86" s="55"/>
      <c r="BI86" s="55"/>
      <c r="BJ86" s="55"/>
      <c r="BK86" s="55"/>
      <c r="BL86" s="55"/>
      <c r="BM86" s="55"/>
      <c r="BN86" s="55"/>
      <c r="BO86" s="55"/>
      <c r="BP86" s="55"/>
      <c r="BQ86" s="52">
        <v>80</v>
      </c>
      <c r="BR86" s="73"/>
      <c r="BS86" s="759"/>
      <c r="BT86" s="760"/>
      <c r="BU86" s="760"/>
      <c r="BV86" s="760"/>
      <c r="BW86" s="760"/>
      <c r="BX86" s="760"/>
      <c r="BY86" s="760"/>
      <c r="BZ86" s="760"/>
      <c r="CA86" s="760"/>
      <c r="CB86" s="760"/>
      <c r="CC86" s="760"/>
      <c r="CD86" s="760"/>
      <c r="CE86" s="760"/>
      <c r="CF86" s="760"/>
      <c r="CG86" s="765"/>
      <c r="CH86" s="756"/>
      <c r="CI86" s="757"/>
      <c r="CJ86" s="757"/>
      <c r="CK86" s="757"/>
      <c r="CL86" s="758"/>
      <c r="CM86" s="756"/>
      <c r="CN86" s="757"/>
      <c r="CO86" s="757"/>
      <c r="CP86" s="757"/>
      <c r="CQ86" s="758"/>
      <c r="CR86" s="756"/>
      <c r="CS86" s="757"/>
      <c r="CT86" s="757"/>
      <c r="CU86" s="757"/>
      <c r="CV86" s="758"/>
      <c r="CW86" s="756"/>
      <c r="CX86" s="757"/>
      <c r="CY86" s="757"/>
      <c r="CZ86" s="757"/>
      <c r="DA86" s="758"/>
      <c r="DB86" s="756"/>
      <c r="DC86" s="757"/>
      <c r="DD86" s="757"/>
      <c r="DE86" s="757"/>
      <c r="DF86" s="758"/>
      <c r="DG86" s="756"/>
      <c r="DH86" s="757"/>
      <c r="DI86" s="757"/>
      <c r="DJ86" s="757"/>
      <c r="DK86" s="758"/>
      <c r="DL86" s="756"/>
      <c r="DM86" s="757"/>
      <c r="DN86" s="757"/>
      <c r="DO86" s="757"/>
      <c r="DP86" s="758"/>
      <c r="DQ86" s="756"/>
      <c r="DR86" s="757"/>
      <c r="DS86" s="757"/>
      <c r="DT86" s="757"/>
      <c r="DU86" s="758"/>
      <c r="DV86" s="759"/>
      <c r="DW86" s="760"/>
      <c r="DX86" s="760"/>
      <c r="DY86" s="760"/>
      <c r="DZ86" s="761"/>
      <c r="EA86" s="48"/>
    </row>
    <row r="87" spans="1:131" ht="26.25" customHeight="1" x14ac:dyDescent="0.2">
      <c r="A87" s="57">
        <v>20</v>
      </c>
      <c r="B87" s="766"/>
      <c r="C87" s="767"/>
      <c r="D87" s="767"/>
      <c r="E87" s="767"/>
      <c r="F87" s="767"/>
      <c r="G87" s="767"/>
      <c r="H87" s="767"/>
      <c r="I87" s="767"/>
      <c r="J87" s="767"/>
      <c r="K87" s="767"/>
      <c r="L87" s="767"/>
      <c r="M87" s="767"/>
      <c r="N87" s="767"/>
      <c r="O87" s="767"/>
      <c r="P87" s="768"/>
      <c r="Q87" s="769"/>
      <c r="R87" s="770"/>
      <c r="S87" s="770"/>
      <c r="T87" s="770"/>
      <c r="U87" s="770"/>
      <c r="V87" s="770"/>
      <c r="W87" s="770"/>
      <c r="X87" s="770"/>
      <c r="Y87" s="770"/>
      <c r="Z87" s="770"/>
      <c r="AA87" s="770"/>
      <c r="AB87" s="770"/>
      <c r="AC87" s="770"/>
      <c r="AD87" s="770"/>
      <c r="AE87" s="770"/>
      <c r="AF87" s="770"/>
      <c r="AG87" s="770"/>
      <c r="AH87" s="770"/>
      <c r="AI87" s="770"/>
      <c r="AJ87" s="770"/>
      <c r="AK87" s="770"/>
      <c r="AL87" s="770"/>
      <c r="AM87" s="770"/>
      <c r="AN87" s="770"/>
      <c r="AO87" s="770"/>
      <c r="AP87" s="770"/>
      <c r="AQ87" s="770"/>
      <c r="AR87" s="770"/>
      <c r="AS87" s="770"/>
      <c r="AT87" s="770"/>
      <c r="AU87" s="770"/>
      <c r="AV87" s="770"/>
      <c r="AW87" s="770"/>
      <c r="AX87" s="770"/>
      <c r="AY87" s="770"/>
      <c r="AZ87" s="771"/>
      <c r="BA87" s="771"/>
      <c r="BB87" s="771"/>
      <c r="BC87" s="771"/>
      <c r="BD87" s="772"/>
      <c r="BE87" s="55"/>
      <c r="BF87" s="55"/>
      <c r="BG87" s="55"/>
      <c r="BH87" s="55"/>
      <c r="BI87" s="55"/>
      <c r="BJ87" s="55"/>
      <c r="BK87" s="55"/>
      <c r="BL87" s="55"/>
      <c r="BM87" s="55"/>
      <c r="BN87" s="55"/>
      <c r="BO87" s="55"/>
      <c r="BP87" s="55"/>
      <c r="BQ87" s="52">
        <v>81</v>
      </c>
      <c r="BR87" s="73"/>
      <c r="BS87" s="759"/>
      <c r="BT87" s="760"/>
      <c r="BU87" s="760"/>
      <c r="BV87" s="760"/>
      <c r="BW87" s="760"/>
      <c r="BX87" s="760"/>
      <c r="BY87" s="760"/>
      <c r="BZ87" s="760"/>
      <c r="CA87" s="760"/>
      <c r="CB87" s="760"/>
      <c r="CC87" s="760"/>
      <c r="CD87" s="760"/>
      <c r="CE87" s="760"/>
      <c r="CF87" s="760"/>
      <c r="CG87" s="765"/>
      <c r="CH87" s="756"/>
      <c r="CI87" s="757"/>
      <c r="CJ87" s="757"/>
      <c r="CK87" s="757"/>
      <c r="CL87" s="758"/>
      <c r="CM87" s="756"/>
      <c r="CN87" s="757"/>
      <c r="CO87" s="757"/>
      <c r="CP87" s="757"/>
      <c r="CQ87" s="758"/>
      <c r="CR87" s="756"/>
      <c r="CS87" s="757"/>
      <c r="CT87" s="757"/>
      <c r="CU87" s="757"/>
      <c r="CV87" s="758"/>
      <c r="CW87" s="756"/>
      <c r="CX87" s="757"/>
      <c r="CY87" s="757"/>
      <c r="CZ87" s="757"/>
      <c r="DA87" s="758"/>
      <c r="DB87" s="756"/>
      <c r="DC87" s="757"/>
      <c r="DD87" s="757"/>
      <c r="DE87" s="757"/>
      <c r="DF87" s="758"/>
      <c r="DG87" s="756"/>
      <c r="DH87" s="757"/>
      <c r="DI87" s="757"/>
      <c r="DJ87" s="757"/>
      <c r="DK87" s="758"/>
      <c r="DL87" s="756"/>
      <c r="DM87" s="757"/>
      <c r="DN87" s="757"/>
      <c r="DO87" s="757"/>
      <c r="DP87" s="758"/>
      <c r="DQ87" s="756"/>
      <c r="DR87" s="757"/>
      <c r="DS87" s="757"/>
      <c r="DT87" s="757"/>
      <c r="DU87" s="758"/>
      <c r="DV87" s="759"/>
      <c r="DW87" s="760"/>
      <c r="DX87" s="760"/>
      <c r="DY87" s="760"/>
      <c r="DZ87" s="761"/>
      <c r="EA87" s="48"/>
    </row>
    <row r="88" spans="1:131" ht="26.25" customHeight="1" x14ac:dyDescent="0.2">
      <c r="A88" s="53" t="s">
        <v>256</v>
      </c>
      <c r="B88" s="718" t="s">
        <v>187</v>
      </c>
      <c r="C88" s="719"/>
      <c r="D88" s="719"/>
      <c r="E88" s="719"/>
      <c r="F88" s="719"/>
      <c r="G88" s="719"/>
      <c r="H88" s="719"/>
      <c r="I88" s="719"/>
      <c r="J88" s="719"/>
      <c r="K88" s="719"/>
      <c r="L88" s="719"/>
      <c r="M88" s="719"/>
      <c r="N88" s="719"/>
      <c r="O88" s="719"/>
      <c r="P88" s="720"/>
      <c r="Q88" s="762"/>
      <c r="R88" s="727"/>
      <c r="S88" s="727"/>
      <c r="T88" s="727"/>
      <c r="U88" s="727"/>
      <c r="V88" s="727"/>
      <c r="W88" s="727"/>
      <c r="X88" s="727"/>
      <c r="Y88" s="727"/>
      <c r="Z88" s="727"/>
      <c r="AA88" s="727"/>
      <c r="AB88" s="727"/>
      <c r="AC88" s="727"/>
      <c r="AD88" s="727"/>
      <c r="AE88" s="727"/>
      <c r="AF88" s="722">
        <v>10684</v>
      </c>
      <c r="AG88" s="722"/>
      <c r="AH88" s="722"/>
      <c r="AI88" s="722"/>
      <c r="AJ88" s="722"/>
      <c r="AK88" s="727"/>
      <c r="AL88" s="727"/>
      <c r="AM88" s="727"/>
      <c r="AN88" s="727"/>
      <c r="AO88" s="727"/>
      <c r="AP88" s="722">
        <v>6683</v>
      </c>
      <c r="AQ88" s="722"/>
      <c r="AR88" s="722"/>
      <c r="AS88" s="722"/>
      <c r="AT88" s="722"/>
      <c r="AU88" s="722">
        <v>334</v>
      </c>
      <c r="AV88" s="722"/>
      <c r="AW88" s="722"/>
      <c r="AX88" s="722"/>
      <c r="AY88" s="722"/>
      <c r="AZ88" s="728"/>
      <c r="BA88" s="728"/>
      <c r="BB88" s="728"/>
      <c r="BC88" s="728"/>
      <c r="BD88" s="729"/>
      <c r="BE88" s="55"/>
      <c r="BF88" s="55"/>
      <c r="BG88" s="55"/>
      <c r="BH88" s="55"/>
      <c r="BI88" s="55"/>
      <c r="BJ88" s="55"/>
      <c r="BK88" s="55"/>
      <c r="BL88" s="55"/>
      <c r="BM88" s="55"/>
      <c r="BN88" s="55"/>
      <c r="BO88" s="55"/>
      <c r="BP88" s="55"/>
      <c r="BQ88" s="52">
        <v>82</v>
      </c>
      <c r="BR88" s="73"/>
      <c r="BS88" s="759"/>
      <c r="BT88" s="760"/>
      <c r="BU88" s="760"/>
      <c r="BV88" s="760"/>
      <c r="BW88" s="760"/>
      <c r="BX88" s="760"/>
      <c r="BY88" s="760"/>
      <c r="BZ88" s="760"/>
      <c r="CA88" s="760"/>
      <c r="CB88" s="760"/>
      <c r="CC88" s="760"/>
      <c r="CD88" s="760"/>
      <c r="CE88" s="760"/>
      <c r="CF88" s="760"/>
      <c r="CG88" s="765"/>
      <c r="CH88" s="756"/>
      <c r="CI88" s="757"/>
      <c r="CJ88" s="757"/>
      <c r="CK88" s="757"/>
      <c r="CL88" s="758"/>
      <c r="CM88" s="756"/>
      <c r="CN88" s="757"/>
      <c r="CO88" s="757"/>
      <c r="CP88" s="757"/>
      <c r="CQ88" s="758"/>
      <c r="CR88" s="756"/>
      <c r="CS88" s="757"/>
      <c r="CT88" s="757"/>
      <c r="CU88" s="757"/>
      <c r="CV88" s="758"/>
      <c r="CW88" s="756"/>
      <c r="CX88" s="757"/>
      <c r="CY88" s="757"/>
      <c r="CZ88" s="757"/>
      <c r="DA88" s="758"/>
      <c r="DB88" s="756"/>
      <c r="DC88" s="757"/>
      <c r="DD88" s="757"/>
      <c r="DE88" s="757"/>
      <c r="DF88" s="758"/>
      <c r="DG88" s="756"/>
      <c r="DH88" s="757"/>
      <c r="DI88" s="757"/>
      <c r="DJ88" s="757"/>
      <c r="DK88" s="758"/>
      <c r="DL88" s="756"/>
      <c r="DM88" s="757"/>
      <c r="DN88" s="757"/>
      <c r="DO88" s="757"/>
      <c r="DP88" s="758"/>
      <c r="DQ88" s="756"/>
      <c r="DR88" s="757"/>
      <c r="DS88" s="757"/>
      <c r="DT88" s="757"/>
      <c r="DU88" s="758"/>
      <c r="DV88" s="759"/>
      <c r="DW88" s="760"/>
      <c r="DX88" s="760"/>
      <c r="DY88" s="760"/>
      <c r="DZ88" s="761"/>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9"/>
      <c r="BT89" s="760"/>
      <c r="BU89" s="760"/>
      <c r="BV89" s="760"/>
      <c r="BW89" s="760"/>
      <c r="BX89" s="760"/>
      <c r="BY89" s="760"/>
      <c r="BZ89" s="760"/>
      <c r="CA89" s="760"/>
      <c r="CB89" s="760"/>
      <c r="CC89" s="760"/>
      <c r="CD89" s="760"/>
      <c r="CE89" s="760"/>
      <c r="CF89" s="760"/>
      <c r="CG89" s="765"/>
      <c r="CH89" s="756"/>
      <c r="CI89" s="757"/>
      <c r="CJ89" s="757"/>
      <c r="CK89" s="757"/>
      <c r="CL89" s="758"/>
      <c r="CM89" s="756"/>
      <c r="CN89" s="757"/>
      <c r="CO89" s="757"/>
      <c r="CP89" s="757"/>
      <c r="CQ89" s="758"/>
      <c r="CR89" s="756"/>
      <c r="CS89" s="757"/>
      <c r="CT89" s="757"/>
      <c r="CU89" s="757"/>
      <c r="CV89" s="758"/>
      <c r="CW89" s="756"/>
      <c r="CX89" s="757"/>
      <c r="CY89" s="757"/>
      <c r="CZ89" s="757"/>
      <c r="DA89" s="758"/>
      <c r="DB89" s="756"/>
      <c r="DC89" s="757"/>
      <c r="DD89" s="757"/>
      <c r="DE89" s="757"/>
      <c r="DF89" s="758"/>
      <c r="DG89" s="756"/>
      <c r="DH89" s="757"/>
      <c r="DI89" s="757"/>
      <c r="DJ89" s="757"/>
      <c r="DK89" s="758"/>
      <c r="DL89" s="756"/>
      <c r="DM89" s="757"/>
      <c r="DN89" s="757"/>
      <c r="DO89" s="757"/>
      <c r="DP89" s="758"/>
      <c r="DQ89" s="756"/>
      <c r="DR89" s="757"/>
      <c r="DS89" s="757"/>
      <c r="DT89" s="757"/>
      <c r="DU89" s="758"/>
      <c r="DV89" s="759"/>
      <c r="DW89" s="760"/>
      <c r="DX89" s="760"/>
      <c r="DY89" s="760"/>
      <c r="DZ89" s="761"/>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9"/>
      <c r="BT90" s="760"/>
      <c r="BU90" s="760"/>
      <c r="BV90" s="760"/>
      <c r="BW90" s="760"/>
      <c r="BX90" s="760"/>
      <c r="BY90" s="760"/>
      <c r="BZ90" s="760"/>
      <c r="CA90" s="760"/>
      <c r="CB90" s="760"/>
      <c r="CC90" s="760"/>
      <c r="CD90" s="760"/>
      <c r="CE90" s="760"/>
      <c r="CF90" s="760"/>
      <c r="CG90" s="765"/>
      <c r="CH90" s="756"/>
      <c r="CI90" s="757"/>
      <c r="CJ90" s="757"/>
      <c r="CK90" s="757"/>
      <c r="CL90" s="758"/>
      <c r="CM90" s="756"/>
      <c r="CN90" s="757"/>
      <c r="CO90" s="757"/>
      <c r="CP90" s="757"/>
      <c r="CQ90" s="758"/>
      <c r="CR90" s="756"/>
      <c r="CS90" s="757"/>
      <c r="CT90" s="757"/>
      <c r="CU90" s="757"/>
      <c r="CV90" s="758"/>
      <c r="CW90" s="756"/>
      <c r="CX90" s="757"/>
      <c r="CY90" s="757"/>
      <c r="CZ90" s="757"/>
      <c r="DA90" s="758"/>
      <c r="DB90" s="756"/>
      <c r="DC90" s="757"/>
      <c r="DD90" s="757"/>
      <c r="DE90" s="757"/>
      <c r="DF90" s="758"/>
      <c r="DG90" s="756"/>
      <c r="DH90" s="757"/>
      <c r="DI90" s="757"/>
      <c r="DJ90" s="757"/>
      <c r="DK90" s="758"/>
      <c r="DL90" s="756"/>
      <c r="DM90" s="757"/>
      <c r="DN90" s="757"/>
      <c r="DO90" s="757"/>
      <c r="DP90" s="758"/>
      <c r="DQ90" s="756"/>
      <c r="DR90" s="757"/>
      <c r="DS90" s="757"/>
      <c r="DT90" s="757"/>
      <c r="DU90" s="758"/>
      <c r="DV90" s="759"/>
      <c r="DW90" s="760"/>
      <c r="DX90" s="760"/>
      <c r="DY90" s="760"/>
      <c r="DZ90" s="761"/>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9"/>
      <c r="BT91" s="760"/>
      <c r="BU91" s="760"/>
      <c r="BV91" s="760"/>
      <c r="BW91" s="760"/>
      <c r="BX91" s="760"/>
      <c r="BY91" s="760"/>
      <c r="BZ91" s="760"/>
      <c r="CA91" s="760"/>
      <c r="CB91" s="760"/>
      <c r="CC91" s="760"/>
      <c r="CD91" s="760"/>
      <c r="CE91" s="760"/>
      <c r="CF91" s="760"/>
      <c r="CG91" s="765"/>
      <c r="CH91" s="756"/>
      <c r="CI91" s="757"/>
      <c r="CJ91" s="757"/>
      <c r="CK91" s="757"/>
      <c r="CL91" s="758"/>
      <c r="CM91" s="756"/>
      <c r="CN91" s="757"/>
      <c r="CO91" s="757"/>
      <c r="CP91" s="757"/>
      <c r="CQ91" s="758"/>
      <c r="CR91" s="756"/>
      <c r="CS91" s="757"/>
      <c r="CT91" s="757"/>
      <c r="CU91" s="757"/>
      <c r="CV91" s="758"/>
      <c r="CW91" s="756"/>
      <c r="CX91" s="757"/>
      <c r="CY91" s="757"/>
      <c r="CZ91" s="757"/>
      <c r="DA91" s="758"/>
      <c r="DB91" s="756"/>
      <c r="DC91" s="757"/>
      <c r="DD91" s="757"/>
      <c r="DE91" s="757"/>
      <c r="DF91" s="758"/>
      <c r="DG91" s="756"/>
      <c r="DH91" s="757"/>
      <c r="DI91" s="757"/>
      <c r="DJ91" s="757"/>
      <c r="DK91" s="758"/>
      <c r="DL91" s="756"/>
      <c r="DM91" s="757"/>
      <c r="DN91" s="757"/>
      <c r="DO91" s="757"/>
      <c r="DP91" s="758"/>
      <c r="DQ91" s="756"/>
      <c r="DR91" s="757"/>
      <c r="DS91" s="757"/>
      <c r="DT91" s="757"/>
      <c r="DU91" s="758"/>
      <c r="DV91" s="759"/>
      <c r="DW91" s="760"/>
      <c r="DX91" s="760"/>
      <c r="DY91" s="760"/>
      <c r="DZ91" s="761"/>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9"/>
      <c r="BT92" s="760"/>
      <c r="BU92" s="760"/>
      <c r="BV92" s="760"/>
      <c r="BW92" s="760"/>
      <c r="BX92" s="760"/>
      <c r="BY92" s="760"/>
      <c r="BZ92" s="760"/>
      <c r="CA92" s="760"/>
      <c r="CB92" s="760"/>
      <c r="CC92" s="760"/>
      <c r="CD92" s="760"/>
      <c r="CE92" s="760"/>
      <c r="CF92" s="760"/>
      <c r="CG92" s="765"/>
      <c r="CH92" s="756"/>
      <c r="CI92" s="757"/>
      <c r="CJ92" s="757"/>
      <c r="CK92" s="757"/>
      <c r="CL92" s="758"/>
      <c r="CM92" s="756"/>
      <c r="CN92" s="757"/>
      <c r="CO92" s="757"/>
      <c r="CP92" s="757"/>
      <c r="CQ92" s="758"/>
      <c r="CR92" s="756"/>
      <c r="CS92" s="757"/>
      <c r="CT92" s="757"/>
      <c r="CU92" s="757"/>
      <c r="CV92" s="758"/>
      <c r="CW92" s="756"/>
      <c r="CX92" s="757"/>
      <c r="CY92" s="757"/>
      <c r="CZ92" s="757"/>
      <c r="DA92" s="758"/>
      <c r="DB92" s="756"/>
      <c r="DC92" s="757"/>
      <c r="DD92" s="757"/>
      <c r="DE92" s="757"/>
      <c r="DF92" s="758"/>
      <c r="DG92" s="756"/>
      <c r="DH92" s="757"/>
      <c r="DI92" s="757"/>
      <c r="DJ92" s="757"/>
      <c r="DK92" s="758"/>
      <c r="DL92" s="756"/>
      <c r="DM92" s="757"/>
      <c r="DN92" s="757"/>
      <c r="DO92" s="757"/>
      <c r="DP92" s="758"/>
      <c r="DQ92" s="756"/>
      <c r="DR92" s="757"/>
      <c r="DS92" s="757"/>
      <c r="DT92" s="757"/>
      <c r="DU92" s="758"/>
      <c r="DV92" s="759"/>
      <c r="DW92" s="760"/>
      <c r="DX92" s="760"/>
      <c r="DY92" s="760"/>
      <c r="DZ92" s="761"/>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9"/>
      <c r="BT93" s="760"/>
      <c r="BU93" s="760"/>
      <c r="BV93" s="760"/>
      <c r="BW93" s="760"/>
      <c r="BX93" s="760"/>
      <c r="BY93" s="760"/>
      <c r="BZ93" s="760"/>
      <c r="CA93" s="760"/>
      <c r="CB93" s="760"/>
      <c r="CC93" s="760"/>
      <c r="CD93" s="760"/>
      <c r="CE93" s="760"/>
      <c r="CF93" s="760"/>
      <c r="CG93" s="765"/>
      <c r="CH93" s="756"/>
      <c r="CI93" s="757"/>
      <c r="CJ93" s="757"/>
      <c r="CK93" s="757"/>
      <c r="CL93" s="758"/>
      <c r="CM93" s="756"/>
      <c r="CN93" s="757"/>
      <c r="CO93" s="757"/>
      <c r="CP93" s="757"/>
      <c r="CQ93" s="758"/>
      <c r="CR93" s="756"/>
      <c r="CS93" s="757"/>
      <c r="CT93" s="757"/>
      <c r="CU93" s="757"/>
      <c r="CV93" s="758"/>
      <c r="CW93" s="756"/>
      <c r="CX93" s="757"/>
      <c r="CY93" s="757"/>
      <c r="CZ93" s="757"/>
      <c r="DA93" s="758"/>
      <c r="DB93" s="756"/>
      <c r="DC93" s="757"/>
      <c r="DD93" s="757"/>
      <c r="DE93" s="757"/>
      <c r="DF93" s="758"/>
      <c r="DG93" s="756"/>
      <c r="DH93" s="757"/>
      <c r="DI93" s="757"/>
      <c r="DJ93" s="757"/>
      <c r="DK93" s="758"/>
      <c r="DL93" s="756"/>
      <c r="DM93" s="757"/>
      <c r="DN93" s="757"/>
      <c r="DO93" s="757"/>
      <c r="DP93" s="758"/>
      <c r="DQ93" s="756"/>
      <c r="DR93" s="757"/>
      <c r="DS93" s="757"/>
      <c r="DT93" s="757"/>
      <c r="DU93" s="758"/>
      <c r="DV93" s="759"/>
      <c r="DW93" s="760"/>
      <c r="DX93" s="760"/>
      <c r="DY93" s="760"/>
      <c r="DZ93" s="761"/>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9"/>
      <c r="BT94" s="760"/>
      <c r="BU94" s="760"/>
      <c r="BV94" s="760"/>
      <c r="BW94" s="760"/>
      <c r="BX94" s="760"/>
      <c r="BY94" s="760"/>
      <c r="BZ94" s="760"/>
      <c r="CA94" s="760"/>
      <c r="CB94" s="760"/>
      <c r="CC94" s="760"/>
      <c r="CD94" s="760"/>
      <c r="CE94" s="760"/>
      <c r="CF94" s="760"/>
      <c r="CG94" s="765"/>
      <c r="CH94" s="756"/>
      <c r="CI94" s="757"/>
      <c r="CJ94" s="757"/>
      <c r="CK94" s="757"/>
      <c r="CL94" s="758"/>
      <c r="CM94" s="756"/>
      <c r="CN94" s="757"/>
      <c r="CO94" s="757"/>
      <c r="CP94" s="757"/>
      <c r="CQ94" s="758"/>
      <c r="CR94" s="756"/>
      <c r="CS94" s="757"/>
      <c r="CT94" s="757"/>
      <c r="CU94" s="757"/>
      <c r="CV94" s="758"/>
      <c r="CW94" s="756"/>
      <c r="CX94" s="757"/>
      <c r="CY94" s="757"/>
      <c r="CZ94" s="757"/>
      <c r="DA94" s="758"/>
      <c r="DB94" s="756"/>
      <c r="DC94" s="757"/>
      <c r="DD94" s="757"/>
      <c r="DE94" s="757"/>
      <c r="DF94" s="758"/>
      <c r="DG94" s="756"/>
      <c r="DH94" s="757"/>
      <c r="DI94" s="757"/>
      <c r="DJ94" s="757"/>
      <c r="DK94" s="758"/>
      <c r="DL94" s="756"/>
      <c r="DM94" s="757"/>
      <c r="DN94" s="757"/>
      <c r="DO94" s="757"/>
      <c r="DP94" s="758"/>
      <c r="DQ94" s="756"/>
      <c r="DR94" s="757"/>
      <c r="DS94" s="757"/>
      <c r="DT94" s="757"/>
      <c r="DU94" s="758"/>
      <c r="DV94" s="759"/>
      <c r="DW94" s="760"/>
      <c r="DX94" s="760"/>
      <c r="DY94" s="760"/>
      <c r="DZ94" s="761"/>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9"/>
      <c r="BT95" s="760"/>
      <c r="BU95" s="760"/>
      <c r="BV95" s="760"/>
      <c r="BW95" s="760"/>
      <c r="BX95" s="760"/>
      <c r="BY95" s="760"/>
      <c r="BZ95" s="760"/>
      <c r="CA95" s="760"/>
      <c r="CB95" s="760"/>
      <c r="CC95" s="760"/>
      <c r="CD95" s="760"/>
      <c r="CE95" s="760"/>
      <c r="CF95" s="760"/>
      <c r="CG95" s="765"/>
      <c r="CH95" s="756"/>
      <c r="CI95" s="757"/>
      <c r="CJ95" s="757"/>
      <c r="CK95" s="757"/>
      <c r="CL95" s="758"/>
      <c r="CM95" s="756"/>
      <c r="CN95" s="757"/>
      <c r="CO95" s="757"/>
      <c r="CP95" s="757"/>
      <c r="CQ95" s="758"/>
      <c r="CR95" s="756"/>
      <c r="CS95" s="757"/>
      <c r="CT95" s="757"/>
      <c r="CU95" s="757"/>
      <c r="CV95" s="758"/>
      <c r="CW95" s="756"/>
      <c r="CX95" s="757"/>
      <c r="CY95" s="757"/>
      <c r="CZ95" s="757"/>
      <c r="DA95" s="758"/>
      <c r="DB95" s="756"/>
      <c r="DC95" s="757"/>
      <c r="DD95" s="757"/>
      <c r="DE95" s="757"/>
      <c r="DF95" s="758"/>
      <c r="DG95" s="756"/>
      <c r="DH95" s="757"/>
      <c r="DI95" s="757"/>
      <c r="DJ95" s="757"/>
      <c r="DK95" s="758"/>
      <c r="DL95" s="756"/>
      <c r="DM95" s="757"/>
      <c r="DN95" s="757"/>
      <c r="DO95" s="757"/>
      <c r="DP95" s="758"/>
      <c r="DQ95" s="756"/>
      <c r="DR95" s="757"/>
      <c r="DS95" s="757"/>
      <c r="DT95" s="757"/>
      <c r="DU95" s="758"/>
      <c r="DV95" s="759"/>
      <c r="DW95" s="760"/>
      <c r="DX95" s="760"/>
      <c r="DY95" s="760"/>
      <c r="DZ95" s="761"/>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9"/>
      <c r="BT96" s="760"/>
      <c r="BU96" s="760"/>
      <c r="BV96" s="760"/>
      <c r="BW96" s="760"/>
      <c r="BX96" s="760"/>
      <c r="BY96" s="760"/>
      <c r="BZ96" s="760"/>
      <c r="CA96" s="760"/>
      <c r="CB96" s="760"/>
      <c r="CC96" s="760"/>
      <c r="CD96" s="760"/>
      <c r="CE96" s="760"/>
      <c r="CF96" s="760"/>
      <c r="CG96" s="765"/>
      <c r="CH96" s="756"/>
      <c r="CI96" s="757"/>
      <c r="CJ96" s="757"/>
      <c r="CK96" s="757"/>
      <c r="CL96" s="758"/>
      <c r="CM96" s="756"/>
      <c r="CN96" s="757"/>
      <c r="CO96" s="757"/>
      <c r="CP96" s="757"/>
      <c r="CQ96" s="758"/>
      <c r="CR96" s="756"/>
      <c r="CS96" s="757"/>
      <c r="CT96" s="757"/>
      <c r="CU96" s="757"/>
      <c r="CV96" s="758"/>
      <c r="CW96" s="756"/>
      <c r="CX96" s="757"/>
      <c r="CY96" s="757"/>
      <c r="CZ96" s="757"/>
      <c r="DA96" s="758"/>
      <c r="DB96" s="756"/>
      <c r="DC96" s="757"/>
      <c r="DD96" s="757"/>
      <c r="DE96" s="757"/>
      <c r="DF96" s="758"/>
      <c r="DG96" s="756"/>
      <c r="DH96" s="757"/>
      <c r="DI96" s="757"/>
      <c r="DJ96" s="757"/>
      <c r="DK96" s="758"/>
      <c r="DL96" s="756"/>
      <c r="DM96" s="757"/>
      <c r="DN96" s="757"/>
      <c r="DO96" s="757"/>
      <c r="DP96" s="758"/>
      <c r="DQ96" s="756"/>
      <c r="DR96" s="757"/>
      <c r="DS96" s="757"/>
      <c r="DT96" s="757"/>
      <c r="DU96" s="758"/>
      <c r="DV96" s="759"/>
      <c r="DW96" s="760"/>
      <c r="DX96" s="760"/>
      <c r="DY96" s="760"/>
      <c r="DZ96" s="761"/>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9"/>
      <c r="BT97" s="760"/>
      <c r="BU97" s="760"/>
      <c r="BV97" s="760"/>
      <c r="BW97" s="760"/>
      <c r="BX97" s="760"/>
      <c r="BY97" s="760"/>
      <c r="BZ97" s="760"/>
      <c r="CA97" s="760"/>
      <c r="CB97" s="760"/>
      <c r="CC97" s="760"/>
      <c r="CD97" s="760"/>
      <c r="CE97" s="760"/>
      <c r="CF97" s="760"/>
      <c r="CG97" s="765"/>
      <c r="CH97" s="756"/>
      <c r="CI97" s="757"/>
      <c r="CJ97" s="757"/>
      <c r="CK97" s="757"/>
      <c r="CL97" s="758"/>
      <c r="CM97" s="756"/>
      <c r="CN97" s="757"/>
      <c r="CO97" s="757"/>
      <c r="CP97" s="757"/>
      <c r="CQ97" s="758"/>
      <c r="CR97" s="756"/>
      <c r="CS97" s="757"/>
      <c r="CT97" s="757"/>
      <c r="CU97" s="757"/>
      <c r="CV97" s="758"/>
      <c r="CW97" s="756"/>
      <c r="CX97" s="757"/>
      <c r="CY97" s="757"/>
      <c r="CZ97" s="757"/>
      <c r="DA97" s="758"/>
      <c r="DB97" s="756"/>
      <c r="DC97" s="757"/>
      <c r="DD97" s="757"/>
      <c r="DE97" s="757"/>
      <c r="DF97" s="758"/>
      <c r="DG97" s="756"/>
      <c r="DH97" s="757"/>
      <c r="DI97" s="757"/>
      <c r="DJ97" s="757"/>
      <c r="DK97" s="758"/>
      <c r="DL97" s="756"/>
      <c r="DM97" s="757"/>
      <c r="DN97" s="757"/>
      <c r="DO97" s="757"/>
      <c r="DP97" s="758"/>
      <c r="DQ97" s="756"/>
      <c r="DR97" s="757"/>
      <c r="DS97" s="757"/>
      <c r="DT97" s="757"/>
      <c r="DU97" s="758"/>
      <c r="DV97" s="759"/>
      <c r="DW97" s="760"/>
      <c r="DX97" s="760"/>
      <c r="DY97" s="760"/>
      <c r="DZ97" s="761"/>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9"/>
      <c r="BT98" s="760"/>
      <c r="BU98" s="760"/>
      <c r="BV98" s="760"/>
      <c r="BW98" s="760"/>
      <c r="BX98" s="760"/>
      <c r="BY98" s="760"/>
      <c r="BZ98" s="760"/>
      <c r="CA98" s="760"/>
      <c r="CB98" s="760"/>
      <c r="CC98" s="760"/>
      <c r="CD98" s="760"/>
      <c r="CE98" s="760"/>
      <c r="CF98" s="760"/>
      <c r="CG98" s="765"/>
      <c r="CH98" s="756"/>
      <c r="CI98" s="757"/>
      <c r="CJ98" s="757"/>
      <c r="CK98" s="757"/>
      <c r="CL98" s="758"/>
      <c r="CM98" s="756"/>
      <c r="CN98" s="757"/>
      <c r="CO98" s="757"/>
      <c r="CP98" s="757"/>
      <c r="CQ98" s="758"/>
      <c r="CR98" s="756"/>
      <c r="CS98" s="757"/>
      <c r="CT98" s="757"/>
      <c r="CU98" s="757"/>
      <c r="CV98" s="758"/>
      <c r="CW98" s="756"/>
      <c r="CX98" s="757"/>
      <c r="CY98" s="757"/>
      <c r="CZ98" s="757"/>
      <c r="DA98" s="758"/>
      <c r="DB98" s="756"/>
      <c r="DC98" s="757"/>
      <c r="DD98" s="757"/>
      <c r="DE98" s="757"/>
      <c r="DF98" s="758"/>
      <c r="DG98" s="756"/>
      <c r="DH98" s="757"/>
      <c r="DI98" s="757"/>
      <c r="DJ98" s="757"/>
      <c r="DK98" s="758"/>
      <c r="DL98" s="756"/>
      <c r="DM98" s="757"/>
      <c r="DN98" s="757"/>
      <c r="DO98" s="757"/>
      <c r="DP98" s="758"/>
      <c r="DQ98" s="756"/>
      <c r="DR98" s="757"/>
      <c r="DS98" s="757"/>
      <c r="DT98" s="757"/>
      <c r="DU98" s="758"/>
      <c r="DV98" s="759"/>
      <c r="DW98" s="760"/>
      <c r="DX98" s="760"/>
      <c r="DY98" s="760"/>
      <c r="DZ98" s="761"/>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9"/>
      <c r="BT99" s="760"/>
      <c r="BU99" s="760"/>
      <c r="BV99" s="760"/>
      <c r="BW99" s="760"/>
      <c r="BX99" s="760"/>
      <c r="BY99" s="760"/>
      <c r="BZ99" s="760"/>
      <c r="CA99" s="760"/>
      <c r="CB99" s="760"/>
      <c r="CC99" s="760"/>
      <c r="CD99" s="760"/>
      <c r="CE99" s="760"/>
      <c r="CF99" s="760"/>
      <c r="CG99" s="765"/>
      <c r="CH99" s="756"/>
      <c r="CI99" s="757"/>
      <c r="CJ99" s="757"/>
      <c r="CK99" s="757"/>
      <c r="CL99" s="758"/>
      <c r="CM99" s="756"/>
      <c r="CN99" s="757"/>
      <c r="CO99" s="757"/>
      <c r="CP99" s="757"/>
      <c r="CQ99" s="758"/>
      <c r="CR99" s="756"/>
      <c r="CS99" s="757"/>
      <c r="CT99" s="757"/>
      <c r="CU99" s="757"/>
      <c r="CV99" s="758"/>
      <c r="CW99" s="756"/>
      <c r="CX99" s="757"/>
      <c r="CY99" s="757"/>
      <c r="CZ99" s="757"/>
      <c r="DA99" s="758"/>
      <c r="DB99" s="756"/>
      <c r="DC99" s="757"/>
      <c r="DD99" s="757"/>
      <c r="DE99" s="757"/>
      <c r="DF99" s="758"/>
      <c r="DG99" s="756"/>
      <c r="DH99" s="757"/>
      <c r="DI99" s="757"/>
      <c r="DJ99" s="757"/>
      <c r="DK99" s="758"/>
      <c r="DL99" s="756"/>
      <c r="DM99" s="757"/>
      <c r="DN99" s="757"/>
      <c r="DO99" s="757"/>
      <c r="DP99" s="758"/>
      <c r="DQ99" s="756"/>
      <c r="DR99" s="757"/>
      <c r="DS99" s="757"/>
      <c r="DT99" s="757"/>
      <c r="DU99" s="758"/>
      <c r="DV99" s="759"/>
      <c r="DW99" s="760"/>
      <c r="DX99" s="760"/>
      <c r="DY99" s="760"/>
      <c r="DZ99" s="761"/>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9"/>
      <c r="BT100" s="760"/>
      <c r="BU100" s="760"/>
      <c r="BV100" s="760"/>
      <c r="BW100" s="760"/>
      <c r="BX100" s="760"/>
      <c r="BY100" s="760"/>
      <c r="BZ100" s="760"/>
      <c r="CA100" s="760"/>
      <c r="CB100" s="760"/>
      <c r="CC100" s="760"/>
      <c r="CD100" s="760"/>
      <c r="CE100" s="760"/>
      <c r="CF100" s="760"/>
      <c r="CG100" s="765"/>
      <c r="CH100" s="756"/>
      <c r="CI100" s="757"/>
      <c r="CJ100" s="757"/>
      <c r="CK100" s="757"/>
      <c r="CL100" s="758"/>
      <c r="CM100" s="756"/>
      <c r="CN100" s="757"/>
      <c r="CO100" s="757"/>
      <c r="CP100" s="757"/>
      <c r="CQ100" s="758"/>
      <c r="CR100" s="756"/>
      <c r="CS100" s="757"/>
      <c r="CT100" s="757"/>
      <c r="CU100" s="757"/>
      <c r="CV100" s="758"/>
      <c r="CW100" s="756"/>
      <c r="CX100" s="757"/>
      <c r="CY100" s="757"/>
      <c r="CZ100" s="757"/>
      <c r="DA100" s="758"/>
      <c r="DB100" s="756"/>
      <c r="DC100" s="757"/>
      <c r="DD100" s="757"/>
      <c r="DE100" s="757"/>
      <c r="DF100" s="758"/>
      <c r="DG100" s="756"/>
      <c r="DH100" s="757"/>
      <c r="DI100" s="757"/>
      <c r="DJ100" s="757"/>
      <c r="DK100" s="758"/>
      <c r="DL100" s="756"/>
      <c r="DM100" s="757"/>
      <c r="DN100" s="757"/>
      <c r="DO100" s="757"/>
      <c r="DP100" s="758"/>
      <c r="DQ100" s="756"/>
      <c r="DR100" s="757"/>
      <c r="DS100" s="757"/>
      <c r="DT100" s="757"/>
      <c r="DU100" s="758"/>
      <c r="DV100" s="759"/>
      <c r="DW100" s="760"/>
      <c r="DX100" s="760"/>
      <c r="DY100" s="760"/>
      <c r="DZ100" s="761"/>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9"/>
      <c r="BT101" s="760"/>
      <c r="BU101" s="760"/>
      <c r="BV101" s="760"/>
      <c r="BW101" s="760"/>
      <c r="BX101" s="760"/>
      <c r="BY101" s="760"/>
      <c r="BZ101" s="760"/>
      <c r="CA101" s="760"/>
      <c r="CB101" s="760"/>
      <c r="CC101" s="760"/>
      <c r="CD101" s="760"/>
      <c r="CE101" s="760"/>
      <c r="CF101" s="760"/>
      <c r="CG101" s="765"/>
      <c r="CH101" s="756"/>
      <c r="CI101" s="757"/>
      <c r="CJ101" s="757"/>
      <c r="CK101" s="757"/>
      <c r="CL101" s="758"/>
      <c r="CM101" s="756"/>
      <c r="CN101" s="757"/>
      <c r="CO101" s="757"/>
      <c r="CP101" s="757"/>
      <c r="CQ101" s="758"/>
      <c r="CR101" s="756"/>
      <c r="CS101" s="757"/>
      <c r="CT101" s="757"/>
      <c r="CU101" s="757"/>
      <c r="CV101" s="758"/>
      <c r="CW101" s="756"/>
      <c r="CX101" s="757"/>
      <c r="CY101" s="757"/>
      <c r="CZ101" s="757"/>
      <c r="DA101" s="758"/>
      <c r="DB101" s="756"/>
      <c r="DC101" s="757"/>
      <c r="DD101" s="757"/>
      <c r="DE101" s="757"/>
      <c r="DF101" s="758"/>
      <c r="DG101" s="756"/>
      <c r="DH101" s="757"/>
      <c r="DI101" s="757"/>
      <c r="DJ101" s="757"/>
      <c r="DK101" s="758"/>
      <c r="DL101" s="756"/>
      <c r="DM101" s="757"/>
      <c r="DN101" s="757"/>
      <c r="DO101" s="757"/>
      <c r="DP101" s="758"/>
      <c r="DQ101" s="756"/>
      <c r="DR101" s="757"/>
      <c r="DS101" s="757"/>
      <c r="DT101" s="757"/>
      <c r="DU101" s="758"/>
      <c r="DV101" s="759"/>
      <c r="DW101" s="760"/>
      <c r="DX101" s="760"/>
      <c r="DY101" s="760"/>
      <c r="DZ101" s="761"/>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256</v>
      </c>
      <c r="BR102" s="718" t="s">
        <v>447</v>
      </c>
      <c r="BS102" s="719"/>
      <c r="BT102" s="719"/>
      <c r="BU102" s="719"/>
      <c r="BV102" s="719"/>
      <c r="BW102" s="719"/>
      <c r="BX102" s="719"/>
      <c r="BY102" s="719"/>
      <c r="BZ102" s="719"/>
      <c r="CA102" s="719"/>
      <c r="CB102" s="719"/>
      <c r="CC102" s="719"/>
      <c r="CD102" s="719"/>
      <c r="CE102" s="719"/>
      <c r="CF102" s="719"/>
      <c r="CG102" s="720"/>
      <c r="CH102" s="773"/>
      <c r="CI102" s="774"/>
      <c r="CJ102" s="774"/>
      <c r="CK102" s="774"/>
      <c r="CL102" s="775"/>
      <c r="CM102" s="773"/>
      <c r="CN102" s="774"/>
      <c r="CO102" s="774"/>
      <c r="CP102" s="774"/>
      <c r="CQ102" s="775"/>
      <c r="CR102" s="776">
        <v>50</v>
      </c>
      <c r="CS102" s="731"/>
      <c r="CT102" s="731"/>
      <c r="CU102" s="731"/>
      <c r="CV102" s="777"/>
      <c r="CW102" s="776">
        <v>75</v>
      </c>
      <c r="CX102" s="731"/>
      <c r="CY102" s="731"/>
      <c r="CZ102" s="731"/>
      <c r="DA102" s="777"/>
      <c r="DB102" s="776" t="s">
        <v>539</v>
      </c>
      <c r="DC102" s="731"/>
      <c r="DD102" s="731"/>
      <c r="DE102" s="731"/>
      <c r="DF102" s="777"/>
      <c r="DG102" s="776" t="s">
        <v>539</v>
      </c>
      <c r="DH102" s="731"/>
      <c r="DI102" s="731"/>
      <c r="DJ102" s="731"/>
      <c r="DK102" s="777"/>
      <c r="DL102" s="776" t="s">
        <v>539</v>
      </c>
      <c r="DM102" s="731"/>
      <c r="DN102" s="731"/>
      <c r="DO102" s="731"/>
      <c r="DP102" s="777"/>
      <c r="DQ102" s="776" t="s">
        <v>539</v>
      </c>
      <c r="DR102" s="731"/>
      <c r="DS102" s="731"/>
      <c r="DT102" s="731"/>
      <c r="DU102" s="777"/>
      <c r="DV102" s="718"/>
      <c r="DW102" s="719"/>
      <c r="DX102" s="719"/>
      <c r="DY102" s="719"/>
      <c r="DZ102" s="778"/>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9" t="s">
        <v>102</v>
      </c>
      <c r="BR103" s="779"/>
      <c r="BS103" s="779"/>
      <c r="BT103" s="779"/>
      <c r="BU103" s="779"/>
      <c r="BV103" s="779"/>
      <c r="BW103" s="779"/>
      <c r="BX103" s="779"/>
      <c r="BY103" s="779"/>
      <c r="BZ103" s="779"/>
      <c r="CA103" s="779"/>
      <c r="CB103" s="779"/>
      <c r="CC103" s="779"/>
      <c r="CD103" s="779"/>
      <c r="CE103" s="779"/>
      <c r="CF103" s="779"/>
      <c r="CG103" s="779"/>
      <c r="CH103" s="779"/>
      <c r="CI103" s="779"/>
      <c r="CJ103" s="779"/>
      <c r="CK103" s="779"/>
      <c r="CL103" s="779"/>
      <c r="CM103" s="779"/>
      <c r="CN103" s="779"/>
      <c r="CO103" s="779"/>
      <c r="CP103" s="779"/>
      <c r="CQ103" s="779"/>
      <c r="CR103" s="779"/>
      <c r="CS103" s="779"/>
      <c r="CT103" s="779"/>
      <c r="CU103" s="779"/>
      <c r="CV103" s="779"/>
      <c r="CW103" s="779"/>
      <c r="CX103" s="779"/>
      <c r="CY103" s="779"/>
      <c r="CZ103" s="779"/>
      <c r="DA103" s="779"/>
      <c r="DB103" s="779"/>
      <c r="DC103" s="779"/>
      <c r="DD103" s="779"/>
      <c r="DE103" s="779"/>
      <c r="DF103" s="779"/>
      <c r="DG103" s="779"/>
      <c r="DH103" s="779"/>
      <c r="DI103" s="779"/>
      <c r="DJ103" s="779"/>
      <c r="DK103" s="779"/>
      <c r="DL103" s="779"/>
      <c r="DM103" s="779"/>
      <c r="DN103" s="779"/>
      <c r="DO103" s="779"/>
      <c r="DP103" s="779"/>
      <c r="DQ103" s="779"/>
      <c r="DR103" s="779"/>
      <c r="DS103" s="779"/>
      <c r="DT103" s="779"/>
      <c r="DU103" s="779"/>
      <c r="DV103" s="779"/>
      <c r="DW103" s="779"/>
      <c r="DX103" s="779"/>
      <c r="DY103" s="779"/>
      <c r="DZ103" s="779"/>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80" t="s">
        <v>464</v>
      </c>
      <c r="BR104" s="780"/>
      <c r="BS104" s="780"/>
      <c r="BT104" s="780"/>
      <c r="BU104" s="780"/>
      <c r="BV104" s="780"/>
      <c r="BW104" s="780"/>
      <c r="BX104" s="780"/>
      <c r="BY104" s="780"/>
      <c r="BZ104" s="780"/>
      <c r="CA104" s="780"/>
      <c r="CB104" s="780"/>
      <c r="CC104" s="780"/>
      <c r="CD104" s="780"/>
      <c r="CE104" s="780"/>
      <c r="CF104" s="780"/>
      <c r="CG104" s="780"/>
      <c r="CH104" s="780"/>
      <c r="CI104" s="780"/>
      <c r="CJ104" s="780"/>
      <c r="CK104" s="780"/>
      <c r="CL104" s="780"/>
      <c r="CM104" s="780"/>
      <c r="CN104" s="780"/>
      <c r="CO104" s="780"/>
      <c r="CP104" s="780"/>
      <c r="CQ104" s="780"/>
      <c r="CR104" s="780"/>
      <c r="CS104" s="780"/>
      <c r="CT104" s="780"/>
      <c r="CU104" s="780"/>
      <c r="CV104" s="780"/>
      <c r="CW104" s="780"/>
      <c r="CX104" s="780"/>
      <c r="CY104" s="780"/>
      <c r="CZ104" s="780"/>
      <c r="DA104" s="780"/>
      <c r="DB104" s="780"/>
      <c r="DC104" s="780"/>
      <c r="DD104" s="780"/>
      <c r="DE104" s="780"/>
      <c r="DF104" s="780"/>
      <c r="DG104" s="780"/>
      <c r="DH104" s="780"/>
      <c r="DI104" s="780"/>
      <c r="DJ104" s="780"/>
      <c r="DK104" s="780"/>
      <c r="DL104" s="780"/>
      <c r="DM104" s="780"/>
      <c r="DN104" s="780"/>
      <c r="DO104" s="780"/>
      <c r="DP104" s="780"/>
      <c r="DQ104" s="780"/>
      <c r="DR104" s="780"/>
      <c r="DS104" s="780"/>
      <c r="DT104" s="780"/>
      <c r="DU104" s="780"/>
      <c r="DV104" s="780"/>
      <c r="DW104" s="780"/>
      <c r="DX104" s="780"/>
      <c r="DY104" s="780"/>
      <c r="DZ104" s="780"/>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465</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283</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81" t="s">
        <v>466</v>
      </c>
      <c r="B108" s="782"/>
      <c r="C108" s="782"/>
      <c r="D108" s="782"/>
      <c r="E108" s="782"/>
      <c r="F108" s="782"/>
      <c r="G108" s="782"/>
      <c r="H108" s="782"/>
      <c r="I108" s="782"/>
      <c r="J108" s="782"/>
      <c r="K108" s="782"/>
      <c r="L108" s="782"/>
      <c r="M108" s="782"/>
      <c r="N108" s="782"/>
      <c r="O108" s="782"/>
      <c r="P108" s="782"/>
      <c r="Q108" s="782"/>
      <c r="R108" s="782"/>
      <c r="S108" s="782"/>
      <c r="T108" s="782"/>
      <c r="U108" s="782"/>
      <c r="V108" s="782"/>
      <c r="W108" s="782"/>
      <c r="X108" s="782"/>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3"/>
      <c r="AU108" s="781" t="s">
        <v>204</v>
      </c>
      <c r="AV108" s="782"/>
      <c r="AW108" s="782"/>
      <c r="AX108" s="782"/>
      <c r="AY108" s="782"/>
      <c r="AZ108" s="782"/>
      <c r="BA108" s="782"/>
      <c r="BB108" s="782"/>
      <c r="BC108" s="782"/>
      <c r="BD108" s="782"/>
      <c r="BE108" s="782"/>
      <c r="BF108" s="782"/>
      <c r="BG108" s="782"/>
      <c r="BH108" s="782"/>
      <c r="BI108" s="782"/>
      <c r="BJ108" s="782"/>
      <c r="BK108" s="782"/>
      <c r="BL108" s="782"/>
      <c r="BM108" s="782"/>
      <c r="BN108" s="782"/>
      <c r="BO108" s="782"/>
      <c r="BP108" s="782"/>
      <c r="BQ108" s="782"/>
      <c r="BR108" s="782"/>
      <c r="BS108" s="782"/>
      <c r="BT108" s="782"/>
      <c r="BU108" s="782"/>
      <c r="BV108" s="782"/>
      <c r="BW108" s="782"/>
      <c r="BX108" s="782"/>
      <c r="BY108" s="782"/>
      <c r="BZ108" s="782"/>
      <c r="CA108" s="782"/>
      <c r="CB108" s="782"/>
      <c r="CC108" s="782"/>
      <c r="CD108" s="782"/>
      <c r="CE108" s="782"/>
      <c r="CF108" s="782"/>
      <c r="CG108" s="782"/>
      <c r="CH108" s="782"/>
      <c r="CI108" s="782"/>
      <c r="CJ108" s="782"/>
      <c r="CK108" s="782"/>
      <c r="CL108" s="782"/>
      <c r="CM108" s="782"/>
      <c r="CN108" s="782"/>
      <c r="CO108" s="782"/>
      <c r="CP108" s="782"/>
      <c r="CQ108" s="782"/>
      <c r="CR108" s="782"/>
      <c r="CS108" s="782"/>
      <c r="CT108" s="782"/>
      <c r="CU108" s="782"/>
      <c r="CV108" s="782"/>
      <c r="CW108" s="782"/>
      <c r="CX108" s="782"/>
      <c r="CY108" s="782"/>
      <c r="CZ108" s="782"/>
      <c r="DA108" s="782"/>
      <c r="DB108" s="782"/>
      <c r="DC108" s="782"/>
      <c r="DD108" s="782"/>
      <c r="DE108" s="782"/>
      <c r="DF108" s="782"/>
      <c r="DG108" s="782"/>
      <c r="DH108" s="782"/>
      <c r="DI108" s="782"/>
      <c r="DJ108" s="782"/>
      <c r="DK108" s="782"/>
      <c r="DL108" s="782"/>
      <c r="DM108" s="782"/>
      <c r="DN108" s="782"/>
      <c r="DO108" s="782"/>
      <c r="DP108" s="782"/>
      <c r="DQ108" s="782"/>
      <c r="DR108" s="782"/>
      <c r="DS108" s="782"/>
      <c r="DT108" s="782"/>
      <c r="DU108" s="782"/>
      <c r="DV108" s="782"/>
      <c r="DW108" s="782"/>
      <c r="DX108" s="782"/>
      <c r="DY108" s="782"/>
      <c r="DZ108" s="783"/>
    </row>
    <row r="109" spans="1:131" s="48" customFormat="1" ht="26.25" customHeight="1" x14ac:dyDescent="0.2">
      <c r="A109" s="784" t="s">
        <v>467</v>
      </c>
      <c r="B109" s="785"/>
      <c r="C109" s="785"/>
      <c r="D109" s="785"/>
      <c r="E109" s="785"/>
      <c r="F109" s="785"/>
      <c r="G109" s="785"/>
      <c r="H109" s="785"/>
      <c r="I109" s="785"/>
      <c r="J109" s="785"/>
      <c r="K109" s="785"/>
      <c r="L109" s="785"/>
      <c r="M109" s="785"/>
      <c r="N109" s="785"/>
      <c r="O109" s="785"/>
      <c r="P109" s="785"/>
      <c r="Q109" s="785"/>
      <c r="R109" s="785"/>
      <c r="S109" s="785"/>
      <c r="T109" s="785"/>
      <c r="U109" s="785"/>
      <c r="V109" s="785"/>
      <c r="W109" s="785"/>
      <c r="X109" s="785"/>
      <c r="Y109" s="785"/>
      <c r="Z109" s="786"/>
      <c r="AA109" s="787" t="s">
        <v>427</v>
      </c>
      <c r="AB109" s="785"/>
      <c r="AC109" s="785"/>
      <c r="AD109" s="785"/>
      <c r="AE109" s="786"/>
      <c r="AF109" s="787" t="s">
        <v>468</v>
      </c>
      <c r="AG109" s="785"/>
      <c r="AH109" s="785"/>
      <c r="AI109" s="785"/>
      <c r="AJ109" s="786"/>
      <c r="AK109" s="787" t="s">
        <v>385</v>
      </c>
      <c r="AL109" s="785"/>
      <c r="AM109" s="785"/>
      <c r="AN109" s="785"/>
      <c r="AO109" s="786"/>
      <c r="AP109" s="787" t="s">
        <v>469</v>
      </c>
      <c r="AQ109" s="785"/>
      <c r="AR109" s="785"/>
      <c r="AS109" s="785"/>
      <c r="AT109" s="788"/>
      <c r="AU109" s="784" t="s">
        <v>467</v>
      </c>
      <c r="AV109" s="785"/>
      <c r="AW109" s="785"/>
      <c r="AX109" s="785"/>
      <c r="AY109" s="785"/>
      <c r="AZ109" s="785"/>
      <c r="BA109" s="785"/>
      <c r="BB109" s="785"/>
      <c r="BC109" s="785"/>
      <c r="BD109" s="785"/>
      <c r="BE109" s="785"/>
      <c r="BF109" s="785"/>
      <c r="BG109" s="785"/>
      <c r="BH109" s="785"/>
      <c r="BI109" s="785"/>
      <c r="BJ109" s="785"/>
      <c r="BK109" s="785"/>
      <c r="BL109" s="785"/>
      <c r="BM109" s="785"/>
      <c r="BN109" s="785"/>
      <c r="BO109" s="785"/>
      <c r="BP109" s="786"/>
      <c r="BQ109" s="787" t="s">
        <v>427</v>
      </c>
      <c r="BR109" s="785"/>
      <c r="BS109" s="785"/>
      <c r="BT109" s="785"/>
      <c r="BU109" s="786"/>
      <c r="BV109" s="787" t="s">
        <v>468</v>
      </c>
      <c r="BW109" s="785"/>
      <c r="BX109" s="785"/>
      <c r="BY109" s="785"/>
      <c r="BZ109" s="786"/>
      <c r="CA109" s="787" t="s">
        <v>385</v>
      </c>
      <c r="CB109" s="785"/>
      <c r="CC109" s="785"/>
      <c r="CD109" s="785"/>
      <c r="CE109" s="786"/>
      <c r="CF109" s="789" t="s">
        <v>469</v>
      </c>
      <c r="CG109" s="789"/>
      <c r="CH109" s="789"/>
      <c r="CI109" s="789"/>
      <c r="CJ109" s="789"/>
      <c r="CK109" s="787" t="s">
        <v>92</v>
      </c>
      <c r="CL109" s="785"/>
      <c r="CM109" s="785"/>
      <c r="CN109" s="785"/>
      <c r="CO109" s="785"/>
      <c r="CP109" s="785"/>
      <c r="CQ109" s="785"/>
      <c r="CR109" s="785"/>
      <c r="CS109" s="785"/>
      <c r="CT109" s="785"/>
      <c r="CU109" s="785"/>
      <c r="CV109" s="785"/>
      <c r="CW109" s="785"/>
      <c r="CX109" s="785"/>
      <c r="CY109" s="785"/>
      <c r="CZ109" s="785"/>
      <c r="DA109" s="785"/>
      <c r="DB109" s="785"/>
      <c r="DC109" s="785"/>
      <c r="DD109" s="785"/>
      <c r="DE109" s="785"/>
      <c r="DF109" s="786"/>
      <c r="DG109" s="787" t="s">
        <v>427</v>
      </c>
      <c r="DH109" s="785"/>
      <c r="DI109" s="785"/>
      <c r="DJ109" s="785"/>
      <c r="DK109" s="786"/>
      <c r="DL109" s="787" t="s">
        <v>468</v>
      </c>
      <c r="DM109" s="785"/>
      <c r="DN109" s="785"/>
      <c r="DO109" s="785"/>
      <c r="DP109" s="786"/>
      <c r="DQ109" s="787" t="s">
        <v>385</v>
      </c>
      <c r="DR109" s="785"/>
      <c r="DS109" s="785"/>
      <c r="DT109" s="785"/>
      <c r="DU109" s="786"/>
      <c r="DV109" s="787" t="s">
        <v>469</v>
      </c>
      <c r="DW109" s="785"/>
      <c r="DX109" s="785"/>
      <c r="DY109" s="785"/>
      <c r="DZ109" s="788"/>
    </row>
    <row r="110" spans="1:131" s="48" customFormat="1" ht="26.25" customHeight="1" x14ac:dyDescent="0.2">
      <c r="A110" s="790" t="s">
        <v>327</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793">
        <v>354022</v>
      </c>
      <c r="AB110" s="794"/>
      <c r="AC110" s="794"/>
      <c r="AD110" s="794"/>
      <c r="AE110" s="795"/>
      <c r="AF110" s="796">
        <v>418636</v>
      </c>
      <c r="AG110" s="794"/>
      <c r="AH110" s="794"/>
      <c r="AI110" s="794"/>
      <c r="AJ110" s="795"/>
      <c r="AK110" s="796">
        <v>435919</v>
      </c>
      <c r="AL110" s="794"/>
      <c r="AM110" s="794"/>
      <c r="AN110" s="794"/>
      <c r="AO110" s="795"/>
      <c r="AP110" s="797">
        <v>8.6</v>
      </c>
      <c r="AQ110" s="798"/>
      <c r="AR110" s="798"/>
      <c r="AS110" s="798"/>
      <c r="AT110" s="799"/>
      <c r="AU110" s="855" t="s">
        <v>121</v>
      </c>
      <c r="AV110" s="856"/>
      <c r="AW110" s="856"/>
      <c r="AX110" s="856"/>
      <c r="AY110" s="856"/>
      <c r="AZ110" s="800" t="s">
        <v>470</v>
      </c>
      <c r="BA110" s="791"/>
      <c r="BB110" s="791"/>
      <c r="BC110" s="791"/>
      <c r="BD110" s="791"/>
      <c r="BE110" s="791"/>
      <c r="BF110" s="791"/>
      <c r="BG110" s="791"/>
      <c r="BH110" s="791"/>
      <c r="BI110" s="791"/>
      <c r="BJ110" s="791"/>
      <c r="BK110" s="791"/>
      <c r="BL110" s="791"/>
      <c r="BM110" s="791"/>
      <c r="BN110" s="791"/>
      <c r="BO110" s="791"/>
      <c r="BP110" s="792"/>
      <c r="BQ110" s="801">
        <v>3652831</v>
      </c>
      <c r="BR110" s="802"/>
      <c r="BS110" s="802"/>
      <c r="BT110" s="802"/>
      <c r="BU110" s="802"/>
      <c r="BV110" s="802">
        <v>3656018</v>
      </c>
      <c r="BW110" s="802"/>
      <c r="BX110" s="802"/>
      <c r="BY110" s="802"/>
      <c r="BZ110" s="802"/>
      <c r="CA110" s="802">
        <v>3517357</v>
      </c>
      <c r="CB110" s="802"/>
      <c r="CC110" s="802"/>
      <c r="CD110" s="802"/>
      <c r="CE110" s="802"/>
      <c r="CF110" s="803">
        <v>69.599999999999994</v>
      </c>
      <c r="CG110" s="804"/>
      <c r="CH110" s="804"/>
      <c r="CI110" s="804"/>
      <c r="CJ110" s="804"/>
      <c r="CK110" s="861" t="s">
        <v>382</v>
      </c>
      <c r="CL110" s="862"/>
      <c r="CM110" s="800" t="s">
        <v>62</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01" t="s">
        <v>202</v>
      </c>
      <c r="DH110" s="802"/>
      <c r="DI110" s="802"/>
      <c r="DJ110" s="802"/>
      <c r="DK110" s="802"/>
      <c r="DL110" s="802" t="s">
        <v>202</v>
      </c>
      <c r="DM110" s="802"/>
      <c r="DN110" s="802"/>
      <c r="DO110" s="802"/>
      <c r="DP110" s="802"/>
      <c r="DQ110" s="802" t="s">
        <v>202</v>
      </c>
      <c r="DR110" s="802"/>
      <c r="DS110" s="802"/>
      <c r="DT110" s="802"/>
      <c r="DU110" s="802"/>
      <c r="DV110" s="805" t="s">
        <v>202</v>
      </c>
      <c r="DW110" s="805"/>
      <c r="DX110" s="805"/>
      <c r="DY110" s="805"/>
      <c r="DZ110" s="806"/>
    </row>
    <row r="111" spans="1:131" s="48" customFormat="1" ht="26.25" customHeight="1" x14ac:dyDescent="0.2">
      <c r="A111" s="807" t="s">
        <v>451</v>
      </c>
      <c r="B111" s="780"/>
      <c r="C111" s="780"/>
      <c r="D111" s="780"/>
      <c r="E111" s="780"/>
      <c r="F111" s="780"/>
      <c r="G111" s="780"/>
      <c r="H111" s="780"/>
      <c r="I111" s="780"/>
      <c r="J111" s="780"/>
      <c r="K111" s="780"/>
      <c r="L111" s="780"/>
      <c r="M111" s="780"/>
      <c r="N111" s="780"/>
      <c r="O111" s="780"/>
      <c r="P111" s="780"/>
      <c r="Q111" s="780"/>
      <c r="R111" s="780"/>
      <c r="S111" s="780"/>
      <c r="T111" s="780"/>
      <c r="U111" s="780"/>
      <c r="V111" s="780"/>
      <c r="W111" s="780"/>
      <c r="X111" s="780"/>
      <c r="Y111" s="780"/>
      <c r="Z111" s="808"/>
      <c r="AA111" s="809" t="s">
        <v>202</v>
      </c>
      <c r="AB111" s="810"/>
      <c r="AC111" s="810"/>
      <c r="AD111" s="810"/>
      <c r="AE111" s="811"/>
      <c r="AF111" s="812" t="s">
        <v>202</v>
      </c>
      <c r="AG111" s="810"/>
      <c r="AH111" s="810"/>
      <c r="AI111" s="810"/>
      <c r="AJ111" s="811"/>
      <c r="AK111" s="812" t="s">
        <v>202</v>
      </c>
      <c r="AL111" s="810"/>
      <c r="AM111" s="810"/>
      <c r="AN111" s="810"/>
      <c r="AO111" s="811"/>
      <c r="AP111" s="813" t="s">
        <v>202</v>
      </c>
      <c r="AQ111" s="814"/>
      <c r="AR111" s="814"/>
      <c r="AS111" s="814"/>
      <c r="AT111" s="815"/>
      <c r="AU111" s="857"/>
      <c r="AV111" s="858"/>
      <c r="AW111" s="858"/>
      <c r="AX111" s="858"/>
      <c r="AY111" s="858"/>
      <c r="AZ111" s="816" t="s">
        <v>471</v>
      </c>
      <c r="BA111" s="817"/>
      <c r="BB111" s="817"/>
      <c r="BC111" s="817"/>
      <c r="BD111" s="817"/>
      <c r="BE111" s="817"/>
      <c r="BF111" s="817"/>
      <c r="BG111" s="817"/>
      <c r="BH111" s="817"/>
      <c r="BI111" s="817"/>
      <c r="BJ111" s="817"/>
      <c r="BK111" s="817"/>
      <c r="BL111" s="817"/>
      <c r="BM111" s="817"/>
      <c r="BN111" s="817"/>
      <c r="BO111" s="817"/>
      <c r="BP111" s="818"/>
      <c r="BQ111" s="819" t="s">
        <v>202</v>
      </c>
      <c r="BR111" s="820"/>
      <c r="BS111" s="820"/>
      <c r="BT111" s="820"/>
      <c r="BU111" s="820"/>
      <c r="BV111" s="820" t="s">
        <v>202</v>
      </c>
      <c r="BW111" s="820"/>
      <c r="BX111" s="820"/>
      <c r="BY111" s="820"/>
      <c r="BZ111" s="820"/>
      <c r="CA111" s="820" t="s">
        <v>202</v>
      </c>
      <c r="CB111" s="820"/>
      <c r="CC111" s="820"/>
      <c r="CD111" s="820"/>
      <c r="CE111" s="820"/>
      <c r="CF111" s="821" t="s">
        <v>202</v>
      </c>
      <c r="CG111" s="822"/>
      <c r="CH111" s="822"/>
      <c r="CI111" s="822"/>
      <c r="CJ111" s="822"/>
      <c r="CK111" s="863"/>
      <c r="CL111" s="864"/>
      <c r="CM111" s="816" t="s">
        <v>135</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19" t="s">
        <v>202</v>
      </c>
      <c r="DH111" s="820"/>
      <c r="DI111" s="820"/>
      <c r="DJ111" s="820"/>
      <c r="DK111" s="820"/>
      <c r="DL111" s="820" t="s">
        <v>202</v>
      </c>
      <c r="DM111" s="820"/>
      <c r="DN111" s="820"/>
      <c r="DO111" s="820"/>
      <c r="DP111" s="820"/>
      <c r="DQ111" s="820" t="s">
        <v>202</v>
      </c>
      <c r="DR111" s="820"/>
      <c r="DS111" s="820"/>
      <c r="DT111" s="820"/>
      <c r="DU111" s="820"/>
      <c r="DV111" s="823" t="s">
        <v>202</v>
      </c>
      <c r="DW111" s="823"/>
      <c r="DX111" s="823"/>
      <c r="DY111" s="823"/>
      <c r="DZ111" s="824"/>
    </row>
    <row r="112" spans="1:131" s="48" customFormat="1" ht="26.25" customHeight="1" x14ac:dyDescent="0.2">
      <c r="A112" s="973" t="s">
        <v>154</v>
      </c>
      <c r="B112" s="974"/>
      <c r="C112" s="817" t="s">
        <v>472</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09" t="s">
        <v>202</v>
      </c>
      <c r="AB112" s="810"/>
      <c r="AC112" s="810"/>
      <c r="AD112" s="810"/>
      <c r="AE112" s="811"/>
      <c r="AF112" s="812" t="s">
        <v>202</v>
      </c>
      <c r="AG112" s="810"/>
      <c r="AH112" s="810"/>
      <c r="AI112" s="810"/>
      <c r="AJ112" s="811"/>
      <c r="AK112" s="812" t="s">
        <v>202</v>
      </c>
      <c r="AL112" s="810"/>
      <c r="AM112" s="810"/>
      <c r="AN112" s="810"/>
      <c r="AO112" s="811"/>
      <c r="AP112" s="813" t="s">
        <v>202</v>
      </c>
      <c r="AQ112" s="814"/>
      <c r="AR112" s="814"/>
      <c r="AS112" s="814"/>
      <c r="AT112" s="815"/>
      <c r="AU112" s="857"/>
      <c r="AV112" s="858"/>
      <c r="AW112" s="858"/>
      <c r="AX112" s="858"/>
      <c r="AY112" s="858"/>
      <c r="AZ112" s="816" t="s">
        <v>271</v>
      </c>
      <c r="BA112" s="817"/>
      <c r="BB112" s="817"/>
      <c r="BC112" s="817"/>
      <c r="BD112" s="817"/>
      <c r="BE112" s="817"/>
      <c r="BF112" s="817"/>
      <c r="BG112" s="817"/>
      <c r="BH112" s="817"/>
      <c r="BI112" s="817"/>
      <c r="BJ112" s="817"/>
      <c r="BK112" s="817"/>
      <c r="BL112" s="817"/>
      <c r="BM112" s="817"/>
      <c r="BN112" s="817"/>
      <c r="BO112" s="817"/>
      <c r="BP112" s="818"/>
      <c r="BQ112" s="819">
        <v>257057</v>
      </c>
      <c r="BR112" s="820"/>
      <c r="BS112" s="820"/>
      <c r="BT112" s="820"/>
      <c r="BU112" s="820"/>
      <c r="BV112" s="820">
        <v>217858</v>
      </c>
      <c r="BW112" s="820"/>
      <c r="BX112" s="820"/>
      <c r="BY112" s="820"/>
      <c r="BZ112" s="820"/>
      <c r="CA112" s="820">
        <v>364808</v>
      </c>
      <c r="CB112" s="820"/>
      <c r="CC112" s="820"/>
      <c r="CD112" s="820"/>
      <c r="CE112" s="820"/>
      <c r="CF112" s="821">
        <v>7.2</v>
      </c>
      <c r="CG112" s="822"/>
      <c r="CH112" s="822"/>
      <c r="CI112" s="822"/>
      <c r="CJ112" s="822"/>
      <c r="CK112" s="863"/>
      <c r="CL112" s="864"/>
      <c r="CM112" s="816" t="s">
        <v>391</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19" t="s">
        <v>202</v>
      </c>
      <c r="DH112" s="820"/>
      <c r="DI112" s="820"/>
      <c r="DJ112" s="820"/>
      <c r="DK112" s="820"/>
      <c r="DL112" s="820" t="s">
        <v>202</v>
      </c>
      <c r="DM112" s="820"/>
      <c r="DN112" s="820"/>
      <c r="DO112" s="820"/>
      <c r="DP112" s="820"/>
      <c r="DQ112" s="820" t="s">
        <v>202</v>
      </c>
      <c r="DR112" s="820"/>
      <c r="DS112" s="820"/>
      <c r="DT112" s="820"/>
      <c r="DU112" s="820"/>
      <c r="DV112" s="823" t="s">
        <v>202</v>
      </c>
      <c r="DW112" s="823"/>
      <c r="DX112" s="823"/>
      <c r="DY112" s="823"/>
      <c r="DZ112" s="824"/>
    </row>
    <row r="113" spans="1:130" s="48" customFormat="1" ht="26.25" customHeight="1" x14ac:dyDescent="0.2">
      <c r="A113" s="975"/>
      <c r="B113" s="976"/>
      <c r="C113" s="817" t="s">
        <v>474</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809">
        <v>31697</v>
      </c>
      <c r="AB113" s="810"/>
      <c r="AC113" s="810"/>
      <c r="AD113" s="810"/>
      <c r="AE113" s="811"/>
      <c r="AF113" s="812">
        <v>24344</v>
      </c>
      <c r="AG113" s="810"/>
      <c r="AH113" s="810"/>
      <c r="AI113" s="810"/>
      <c r="AJ113" s="811"/>
      <c r="AK113" s="812">
        <v>92493</v>
      </c>
      <c r="AL113" s="810"/>
      <c r="AM113" s="810"/>
      <c r="AN113" s="810"/>
      <c r="AO113" s="811"/>
      <c r="AP113" s="813">
        <v>1.8</v>
      </c>
      <c r="AQ113" s="814"/>
      <c r="AR113" s="814"/>
      <c r="AS113" s="814"/>
      <c r="AT113" s="815"/>
      <c r="AU113" s="857"/>
      <c r="AV113" s="858"/>
      <c r="AW113" s="858"/>
      <c r="AX113" s="858"/>
      <c r="AY113" s="858"/>
      <c r="AZ113" s="816" t="s">
        <v>208</v>
      </c>
      <c r="BA113" s="817"/>
      <c r="BB113" s="817"/>
      <c r="BC113" s="817"/>
      <c r="BD113" s="817"/>
      <c r="BE113" s="817"/>
      <c r="BF113" s="817"/>
      <c r="BG113" s="817"/>
      <c r="BH113" s="817"/>
      <c r="BI113" s="817"/>
      <c r="BJ113" s="817"/>
      <c r="BK113" s="817"/>
      <c r="BL113" s="817"/>
      <c r="BM113" s="817"/>
      <c r="BN113" s="817"/>
      <c r="BO113" s="817"/>
      <c r="BP113" s="818"/>
      <c r="BQ113" s="819">
        <v>355935</v>
      </c>
      <c r="BR113" s="820"/>
      <c r="BS113" s="820"/>
      <c r="BT113" s="820"/>
      <c r="BU113" s="820"/>
      <c r="BV113" s="820">
        <v>337936</v>
      </c>
      <c r="BW113" s="820"/>
      <c r="BX113" s="820"/>
      <c r="BY113" s="820"/>
      <c r="BZ113" s="820"/>
      <c r="CA113" s="820">
        <v>333680</v>
      </c>
      <c r="CB113" s="820"/>
      <c r="CC113" s="820"/>
      <c r="CD113" s="820"/>
      <c r="CE113" s="820"/>
      <c r="CF113" s="821">
        <v>6.6</v>
      </c>
      <c r="CG113" s="822"/>
      <c r="CH113" s="822"/>
      <c r="CI113" s="822"/>
      <c r="CJ113" s="822"/>
      <c r="CK113" s="863"/>
      <c r="CL113" s="864"/>
      <c r="CM113" s="816" t="s">
        <v>401</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09" t="s">
        <v>202</v>
      </c>
      <c r="DH113" s="810"/>
      <c r="DI113" s="810"/>
      <c r="DJ113" s="810"/>
      <c r="DK113" s="811"/>
      <c r="DL113" s="812" t="s">
        <v>202</v>
      </c>
      <c r="DM113" s="810"/>
      <c r="DN113" s="810"/>
      <c r="DO113" s="810"/>
      <c r="DP113" s="811"/>
      <c r="DQ113" s="812" t="s">
        <v>202</v>
      </c>
      <c r="DR113" s="810"/>
      <c r="DS113" s="810"/>
      <c r="DT113" s="810"/>
      <c r="DU113" s="811"/>
      <c r="DV113" s="813" t="s">
        <v>202</v>
      </c>
      <c r="DW113" s="814"/>
      <c r="DX113" s="814"/>
      <c r="DY113" s="814"/>
      <c r="DZ113" s="815"/>
    </row>
    <row r="114" spans="1:130" s="48" customFormat="1" ht="26.25" customHeight="1" x14ac:dyDescent="0.2">
      <c r="A114" s="975"/>
      <c r="B114" s="976"/>
      <c r="C114" s="817" t="s">
        <v>476</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09">
        <v>41134</v>
      </c>
      <c r="AB114" s="810"/>
      <c r="AC114" s="810"/>
      <c r="AD114" s="810"/>
      <c r="AE114" s="811"/>
      <c r="AF114" s="812">
        <v>32293</v>
      </c>
      <c r="AG114" s="810"/>
      <c r="AH114" s="810"/>
      <c r="AI114" s="810"/>
      <c r="AJ114" s="811"/>
      <c r="AK114" s="812">
        <v>32549</v>
      </c>
      <c r="AL114" s="810"/>
      <c r="AM114" s="810"/>
      <c r="AN114" s="810"/>
      <c r="AO114" s="811"/>
      <c r="AP114" s="813">
        <v>0.6</v>
      </c>
      <c r="AQ114" s="814"/>
      <c r="AR114" s="814"/>
      <c r="AS114" s="814"/>
      <c r="AT114" s="815"/>
      <c r="AU114" s="857"/>
      <c r="AV114" s="858"/>
      <c r="AW114" s="858"/>
      <c r="AX114" s="858"/>
      <c r="AY114" s="858"/>
      <c r="AZ114" s="816" t="s">
        <v>477</v>
      </c>
      <c r="BA114" s="817"/>
      <c r="BB114" s="817"/>
      <c r="BC114" s="817"/>
      <c r="BD114" s="817"/>
      <c r="BE114" s="817"/>
      <c r="BF114" s="817"/>
      <c r="BG114" s="817"/>
      <c r="BH114" s="817"/>
      <c r="BI114" s="817"/>
      <c r="BJ114" s="817"/>
      <c r="BK114" s="817"/>
      <c r="BL114" s="817"/>
      <c r="BM114" s="817"/>
      <c r="BN114" s="817"/>
      <c r="BO114" s="817"/>
      <c r="BP114" s="818"/>
      <c r="BQ114" s="819">
        <v>1301610</v>
      </c>
      <c r="BR114" s="820"/>
      <c r="BS114" s="820"/>
      <c r="BT114" s="820"/>
      <c r="BU114" s="820"/>
      <c r="BV114" s="820">
        <v>1255823</v>
      </c>
      <c r="BW114" s="820"/>
      <c r="BX114" s="820"/>
      <c r="BY114" s="820"/>
      <c r="BZ114" s="820"/>
      <c r="CA114" s="820">
        <v>1205460</v>
      </c>
      <c r="CB114" s="820"/>
      <c r="CC114" s="820"/>
      <c r="CD114" s="820"/>
      <c r="CE114" s="820"/>
      <c r="CF114" s="821">
        <v>23.9</v>
      </c>
      <c r="CG114" s="822"/>
      <c r="CH114" s="822"/>
      <c r="CI114" s="822"/>
      <c r="CJ114" s="822"/>
      <c r="CK114" s="863"/>
      <c r="CL114" s="864"/>
      <c r="CM114" s="816" t="s">
        <v>478</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09" t="s">
        <v>202</v>
      </c>
      <c r="DH114" s="810"/>
      <c r="DI114" s="810"/>
      <c r="DJ114" s="810"/>
      <c r="DK114" s="811"/>
      <c r="DL114" s="812" t="s">
        <v>202</v>
      </c>
      <c r="DM114" s="810"/>
      <c r="DN114" s="810"/>
      <c r="DO114" s="810"/>
      <c r="DP114" s="811"/>
      <c r="DQ114" s="812" t="s">
        <v>202</v>
      </c>
      <c r="DR114" s="810"/>
      <c r="DS114" s="810"/>
      <c r="DT114" s="810"/>
      <c r="DU114" s="811"/>
      <c r="DV114" s="813" t="s">
        <v>202</v>
      </c>
      <c r="DW114" s="814"/>
      <c r="DX114" s="814"/>
      <c r="DY114" s="814"/>
      <c r="DZ114" s="815"/>
    </row>
    <row r="115" spans="1:130" s="48" customFormat="1" ht="26.25" customHeight="1" x14ac:dyDescent="0.2">
      <c r="A115" s="975"/>
      <c r="B115" s="976"/>
      <c r="C115" s="817" t="s">
        <v>372</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809" t="s">
        <v>202</v>
      </c>
      <c r="AB115" s="810"/>
      <c r="AC115" s="810"/>
      <c r="AD115" s="810"/>
      <c r="AE115" s="811"/>
      <c r="AF115" s="812" t="s">
        <v>202</v>
      </c>
      <c r="AG115" s="810"/>
      <c r="AH115" s="810"/>
      <c r="AI115" s="810"/>
      <c r="AJ115" s="811"/>
      <c r="AK115" s="812" t="s">
        <v>202</v>
      </c>
      <c r="AL115" s="810"/>
      <c r="AM115" s="810"/>
      <c r="AN115" s="810"/>
      <c r="AO115" s="811"/>
      <c r="AP115" s="813" t="s">
        <v>202</v>
      </c>
      <c r="AQ115" s="814"/>
      <c r="AR115" s="814"/>
      <c r="AS115" s="814"/>
      <c r="AT115" s="815"/>
      <c r="AU115" s="857"/>
      <c r="AV115" s="858"/>
      <c r="AW115" s="858"/>
      <c r="AX115" s="858"/>
      <c r="AY115" s="858"/>
      <c r="AZ115" s="816" t="s">
        <v>345</v>
      </c>
      <c r="BA115" s="817"/>
      <c r="BB115" s="817"/>
      <c r="BC115" s="817"/>
      <c r="BD115" s="817"/>
      <c r="BE115" s="817"/>
      <c r="BF115" s="817"/>
      <c r="BG115" s="817"/>
      <c r="BH115" s="817"/>
      <c r="BI115" s="817"/>
      <c r="BJ115" s="817"/>
      <c r="BK115" s="817"/>
      <c r="BL115" s="817"/>
      <c r="BM115" s="817"/>
      <c r="BN115" s="817"/>
      <c r="BO115" s="817"/>
      <c r="BP115" s="818"/>
      <c r="BQ115" s="819" t="s">
        <v>202</v>
      </c>
      <c r="BR115" s="820"/>
      <c r="BS115" s="820"/>
      <c r="BT115" s="820"/>
      <c r="BU115" s="820"/>
      <c r="BV115" s="820" t="s">
        <v>202</v>
      </c>
      <c r="BW115" s="820"/>
      <c r="BX115" s="820"/>
      <c r="BY115" s="820"/>
      <c r="BZ115" s="820"/>
      <c r="CA115" s="820" t="s">
        <v>202</v>
      </c>
      <c r="CB115" s="820"/>
      <c r="CC115" s="820"/>
      <c r="CD115" s="820"/>
      <c r="CE115" s="820"/>
      <c r="CF115" s="821" t="s">
        <v>202</v>
      </c>
      <c r="CG115" s="822"/>
      <c r="CH115" s="822"/>
      <c r="CI115" s="822"/>
      <c r="CJ115" s="822"/>
      <c r="CK115" s="863"/>
      <c r="CL115" s="864"/>
      <c r="CM115" s="816" t="s">
        <v>29</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09" t="s">
        <v>202</v>
      </c>
      <c r="DH115" s="810"/>
      <c r="DI115" s="810"/>
      <c r="DJ115" s="810"/>
      <c r="DK115" s="811"/>
      <c r="DL115" s="812" t="s">
        <v>202</v>
      </c>
      <c r="DM115" s="810"/>
      <c r="DN115" s="810"/>
      <c r="DO115" s="810"/>
      <c r="DP115" s="811"/>
      <c r="DQ115" s="812" t="s">
        <v>202</v>
      </c>
      <c r="DR115" s="810"/>
      <c r="DS115" s="810"/>
      <c r="DT115" s="810"/>
      <c r="DU115" s="811"/>
      <c r="DV115" s="813" t="s">
        <v>202</v>
      </c>
      <c r="DW115" s="814"/>
      <c r="DX115" s="814"/>
      <c r="DY115" s="814"/>
      <c r="DZ115" s="815"/>
    </row>
    <row r="116" spans="1:130" s="48" customFormat="1" ht="26.25" customHeight="1" x14ac:dyDescent="0.2">
      <c r="A116" s="977"/>
      <c r="B116" s="978"/>
      <c r="C116" s="840" t="s">
        <v>1</v>
      </c>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1"/>
      <c r="AA116" s="809" t="s">
        <v>202</v>
      </c>
      <c r="AB116" s="810"/>
      <c r="AC116" s="810"/>
      <c r="AD116" s="810"/>
      <c r="AE116" s="811"/>
      <c r="AF116" s="812" t="s">
        <v>202</v>
      </c>
      <c r="AG116" s="810"/>
      <c r="AH116" s="810"/>
      <c r="AI116" s="810"/>
      <c r="AJ116" s="811"/>
      <c r="AK116" s="812" t="s">
        <v>202</v>
      </c>
      <c r="AL116" s="810"/>
      <c r="AM116" s="810"/>
      <c r="AN116" s="810"/>
      <c r="AO116" s="811"/>
      <c r="AP116" s="813" t="s">
        <v>202</v>
      </c>
      <c r="AQ116" s="814"/>
      <c r="AR116" s="814"/>
      <c r="AS116" s="814"/>
      <c r="AT116" s="815"/>
      <c r="AU116" s="857"/>
      <c r="AV116" s="858"/>
      <c r="AW116" s="858"/>
      <c r="AX116" s="858"/>
      <c r="AY116" s="858"/>
      <c r="AZ116" s="825" t="s">
        <v>225</v>
      </c>
      <c r="BA116" s="826"/>
      <c r="BB116" s="826"/>
      <c r="BC116" s="826"/>
      <c r="BD116" s="826"/>
      <c r="BE116" s="826"/>
      <c r="BF116" s="826"/>
      <c r="BG116" s="826"/>
      <c r="BH116" s="826"/>
      <c r="BI116" s="826"/>
      <c r="BJ116" s="826"/>
      <c r="BK116" s="826"/>
      <c r="BL116" s="826"/>
      <c r="BM116" s="826"/>
      <c r="BN116" s="826"/>
      <c r="BO116" s="826"/>
      <c r="BP116" s="827"/>
      <c r="BQ116" s="819" t="s">
        <v>202</v>
      </c>
      <c r="BR116" s="820"/>
      <c r="BS116" s="820"/>
      <c r="BT116" s="820"/>
      <c r="BU116" s="820"/>
      <c r="BV116" s="820" t="s">
        <v>202</v>
      </c>
      <c r="BW116" s="820"/>
      <c r="BX116" s="820"/>
      <c r="BY116" s="820"/>
      <c r="BZ116" s="820"/>
      <c r="CA116" s="820" t="s">
        <v>202</v>
      </c>
      <c r="CB116" s="820"/>
      <c r="CC116" s="820"/>
      <c r="CD116" s="820"/>
      <c r="CE116" s="820"/>
      <c r="CF116" s="821" t="s">
        <v>202</v>
      </c>
      <c r="CG116" s="822"/>
      <c r="CH116" s="822"/>
      <c r="CI116" s="822"/>
      <c r="CJ116" s="822"/>
      <c r="CK116" s="863"/>
      <c r="CL116" s="864"/>
      <c r="CM116" s="816" t="s">
        <v>12</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09" t="s">
        <v>202</v>
      </c>
      <c r="DH116" s="810"/>
      <c r="DI116" s="810"/>
      <c r="DJ116" s="810"/>
      <c r="DK116" s="811"/>
      <c r="DL116" s="812" t="s">
        <v>202</v>
      </c>
      <c r="DM116" s="810"/>
      <c r="DN116" s="810"/>
      <c r="DO116" s="810"/>
      <c r="DP116" s="811"/>
      <c r="DQ116" s="812" t="s">
        <v>202</v>
      </c>
      <c r="DR116" s="810"/>
      <c r="DS116" s="810"/>
      <c r="DT116" s="810"/>
      <c r="DU116" s="811"/>
      <c r="DV116" s="813" t="s">
        <v>202</v>
      </c>
      <c r="DW116" s="814"/>
      <c r="DX116" s="814"/>
      <c r="DY116" s="814"/>
      <c r="DZ116" s="815"/>
    </row>
    <row r="117" spans="1:130" s="48" customFormat="1" ht="26.25" customHeight="1" x14ac:dyDescent="0.2">
      <c r="A117" s="784" t="s">
        <v>275</v>
      </c>
      <c r="B117" s="785"/>
      <c r="C117" s="785"/>
      <c r="D117" s="785"/>
      <c r="E117" s="785"/>
      <c r="F117" s="785"/>
      <c r="G117" s="785"/>
      <c r="H117" s="785"/>
      <c r="I117" s="785"/>
      <c r="J117" s="785"/>
      <c r="K117" s="785"/>
      <c r="L117" s="785"/>
      <c r="M117" s="785"/>
      <c r="N117" s="785"/>
      <c r="O117" s="785"/>
      <c r="P117" s="785"/>
      <c r="Q117" s="785"/>
      <c r="R117" s="785"/>
      <c r="S117" s="785"/>
      <c r="T117" s="785"/>
      <c r="U117" s="785"/>
      <c r="V117" s="785"/>
      <c r="W117" s="785"/>
      <c r="X117" s="785"/>
      <c r="Y117" s="828" t="s">
        <v>322</v>
      </c>
      <c r="Z117" s="786"/>
      <c r="AA117" s="829">
        <v>426853</v>
      </c>
      <c r="AB117" s="830"/>
      <c r="AC117" s="830"/>
      <c r="AD117" s="830"/>
      <c r="AE117" s="831"/>
      <c r="AF117" s="832">
        <v>475273</v>
      </c>
      <c r="AG117" s="830"/>
      <c r="AH117" s="830"/>
      <c r="AI117" s="830"/>
      <c r="AJ117" s="831"/>
      <c r="AK117" s="832">
        <v>560961</v>
      </c>
      <c r="AL117" s="830"/>
      <c r="AM117" s="830"/>
      <c r="AN117" s="830"/>
      <c r="AO117" s="831"/>
      <c r="AP117" s="833"/>
      <c r="AQ117" s="834"/>
      <c r="AR117" s="834"/>
      <c r="AS117" s="834"/>
      <c r="AT117" s="835"/>
      <c r="AU117" s="857"/>
      <c r="AV117" s="858"/>
      <c r="AW117" s="858"/>
      <c r="AX117" s="858"/>
      <c r="AY117" s="858"/>
      <c r="AZ117" s="836" t="s">
        <v>480</v>
      </c>
      <c r="BA117" s="837"/>
      <c r="BB117" s="837"/>
      <c r="BC117" s="837"/>
      <c r="BD117" s="837"/>
      <c r="BE117" s="837"/>
      <c r="BF117" s="837"/>
      <c r="BG117" s="837"/>
      <c r="BH117" s="837"/>
      <c r="BI117" s="837"/>
      <c r="BJ117" s="837"/>
      <c r="BK117" s="837"/>
      <c r="BL117" s="837"/>
      <c r="BM117" s="837"/>
      <c r="BN117" s="837"/>
      <c r="BO117" s="837"/>
      <c r="BP117" s="838"/>
      <c r="BQ117" s="819" t="s">
        <v>202</v>
      </c>
      <c r="BR117" s="820"/>
      <c r="BS117" s="820"/>
      <c r="BT117" s="820"/>
      <c r="BU117" s="820"/>
      <c r="BV117" s="820" t="s">
        <v>202</v>
      </c>
      <c r="BW117" s="820"/>
      <c r="BX117" s="820"/>
      <c r="BY117" s="820"/>
      <c r="BZ117" s="820"/>
      <c r="CA117" s="820" t="s">
        <v>202</v>
      </c>
      <c r="CB117" s="820"/>
      <c r="CC117" s="820"/>
      <c r="CD117" s="820"/>
      <c r="CE117" s="820"/>
      <c r="CF117" s="821" t="s">
        <v>202</v>
      </c>
      <c r="CG117" s="822"/>
      <c r="CH117" s="822"/>
      <c r="CI117" s="822"/>
      <c r="CJ117" s="822"/>
      <c r="CK117" s="863"/>
      <c r="CL117" s="864"/>
      <c r="CM117" s="816" t="s">
        <v>337</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09" t="s">
        <v>202</v>
      </c>
      <c r="DH117" s="810"/>
      <c r="DI117" s="810"/>
      <c r="DJ117" s="810"/>
      <c r="DK117" s="811"/>
      <c r="DL117" s="812" t="s">
        <v>202</v>
      </c>
      <c r="DM117" s="810"/>
      <c r="DN117" s="810"/>
      <c r="DO117" s="810"/>
      <c r="DP117" s="811"/>
      <c r="DQ117" s="812" t="s">
        <v>202</v>
      </c>
      <c r="DR117" s="810"/>
      <c r="DS117" s="810"/>
      <c r="DT117" s="810"/>
      <c r="DU117" s="811"/>
      <c r="DV117" s="813" t="s">
        <v>202</v>
      </c>
      <c r="DW117" s="814"/>
      <c r="DX117" s="814"/>
      <c r="DY117" s="814"/>
      <c r="DZ117" s="815"/>
    </row>
    <row r="118" spans="1:130" s="48" customFormat="1" ht="26.25" customHeight="1" x14ac:dyDescent="0.2">
      <c r="A118" s="784" t="s">
        <v>92</v>
      </c>
      <c r="B118" s="785"/>
      <c r="C118" s="785"/>
      <c r="D118" s="785"/>
      <c r="E118" s="785"/>
      <c r="F118" s="785"/>
      <c r="G118" s="785"/>
      <c r="H118" s="785"/>
      <c r="I118" s="785"/>
      <c r="J118" s="785"/>
      <c r="K118" s="785"/>
      <c r="L118" s="785"/>
      <c r="M118" s="785"/>
      <c r="N118" s="785"/>
      <c r="O118" s="785"/>
      <c r="P118" s="785"/>
      <c r="Q118" s="785"/>
      <c r="R118" s="785"/>
      <c r="S118" s="785"/>
      <c r="T118" s="785"/>
      <c r="U118" s="785"/>
      <c r="V118" s="785"/>
      <c r="W118" s="785"/>
      <c r="X118" s="785"/>
      <c r="Y118" s="785"/>
      <c r="Z118" s="786"/>
      <c r="AA118" s="787" t="s">
        <v>427</v>
      </c>
      <c r="AB118" s="785"/>
      <c r="AC118" s="785"/>
      <c r="AD118" s="785"/>
      <c r="AE118" s="786"/>
      <c r="AF118" s="787" t="s">
        <v>468</v>
      </c>
      <c r="AG118" s="785"/>
      <c r="AH118" s="785"/>
      <c r="AI118" s="785"/>
      <c r="AJ118" s="786"/>
      <c r="AK118" s="787" t="s">
        <v>385</v>
      </c>
      <c r="AL118" s="785"/>
      <c r="AM118" s="785"/>
      <c r="AN118" s="785"/>
      <c r="AO118" s="786"/>
      <c r="AP118" s="787" t="s">
        <v>469</v>
      </c>
      <c r="AQ118" s="785"/>
      <c r="AR118" s="785"/>
      <c r="AS118" s="785"/>
      <c r="AT118" s="788"/>
      <c r="AU118" s="857"/>
      <c r="AV118" s="858"/>
      <c r="AW118" s="858"/>
      <c r="AX118" s="858"/>
      <c r="AY118" s="858"/>
      <c r="AZ118" s="839" t="s">
        <v>481</v>
      </c>
      <c r="BA118" s="840"/>
      <c r="BB118" s="840"/>
      <c r="BC118" s="840"/>
      <c r="BD118" s="840"/>
      <c r="BE118" s="840"/>
      <c r="BF118" s="840"/>
      <c r="BG118" s="840"/>
      <c r="BH118" s="840"/>
      <c r="BI118" s="840"/>
      <c r="BJ118" s="840"/>
      <c r="BK118" s="840"/>
      <c r="BL118" s="840"/>
      <c r="BM118" s="840"/>
      <c r="BN118" s="840"/>
      <c r="BO118" s="840"/>
      <c r="BP118" s="841"/>
      <c r="BQ118" s="842" t="s">
        <v>202</v>
      </c>
      <c r="BR118" s="843"/>
      <c r="BS118" s="843"/>
      <c r="BT118" s="843"/>
      <c r="BU118" s="843"/>
      <c r="BV118" s="843" t="s">
        <v>202</v>
      </c>
      <c r="BW118" s="843"/>
      <c r="BX118" s="843"/>
      <c r="BY118" s="843"/>
      <c r="BZ118" s="843"/>
      <c r="CA118" s="843" t="s">
        <v>202</v>
      </c>
      <c r="CB118" s="843"/>
      <c r="CC118" s="843"/>
      <c r="CD118" s="843"/>
      <c r="CE118" s="843"/>
      <c r="CF118" s="821" t="s">
        <v>202</v>
      </c>
      <c r="CG118" s="822"/>
      <c r="CH118" s="822"/>
      <c r="CI118" s="822"/>
      <c r="CJ118" s="822"/>
      <c r="CK118" s="863"/>
      <c r="CL118" s="864"/>
      <c r="CM118" s="816" t="s">
        <v>482</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09" t="s">
        <v>202</v>
      </c>
      <c r="DH118" s="810"/>
      <c r="DI118" s="810"/>
      <c r="DJ118" s="810"/>
      <c r="DK118" s="811"/>
      <c r="DL118" s="812" t="s">
        <v>202</v>
      </c>
      <c r="DM118" s="810"/>
      <c r="DN118" s="810"/>
      <c r="DO118" s="810"/>
      <c r="DP118" s="811"/>
      <c r="DQ118" s="812" t="s">
        <v>202</v>
      </c>
      <c r="DR118" s="810"/>
      <c r="DS118" s="810"/>
      <c r="DT118" s="810"/>
      <c r="DU118" s="811"/>
      <c r="DV118" s="813" t="s">
        <v>202</v>
      </c>
      <c r="DW118" s="814"/>
      <c r="DX118" s="814"/>
      <c r="DY118" s="814"/>
      <c r="DZ118" s="815"/>
    </row>
    <row r="119" spans="1:130" s="48" customFormat="1" ht="26.25" customHeight="1" x14ac:dyDescent="0.2">
      <c r="A119" s="983" t="s">
        <v>382</v>
      </c>
      <c r="B119" s="862"/>
      <c r="C119" s="800" t="s">
        <v>62</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793" t="s">
        <v>202</v>
      </c>
      <c r="AB119" s="794"/>
      <c r="AC119" s="794"/>
      <c r="AD119" s="794"/>
      <c r="AE119" s="795"/>
      <c r="AF119" s="796" t="s">
        <v>202</v>
      </c>
      <c r="AG119" s="794"/>
      <c r="AH119" s="794"/>
      <c r="AI119" s="794"/>
      <c r="AJ119" s="795"/>
      <c r="AK119" s="796" t="s">
        <v>202</v>
      </c>
      <c r="AL119" s="794"/>
      <c r="AM119" s="794"/>
      <c r="AN119" s="794"/>
      <c r="AO119" s="795"/>
      <c r="AP119" s="797" t="s">
        <v>202</v>
      </c>
      <c r="AQ119" s="798"/>
      <c r="AR119" s="798"/>
      <c r="AS119" s="798"/>
      <c r="AT119" s="799"/>
      <c r="AU119" s="859"/>
      <c r="AV119" s="860"/>
      <c r="AW119" s="860"/>
      <c r="AX119" s="860"/>
      <c r="AY119" s="860"/>
      <c r="AZ119" s="69" t="s">
        <v>275</v>
      </c>
      <c r="BA119" s="69"/>
      <c r="BB119" s="69"/>
      <c r="BC119" s="69"/>
      <c r="BD119" s="69"/>
      <c r="BE119" s="69"/>
      <c r="BF119" s="69"/>
      <c r="BG119" s="69"/>
      <c r="BH119" s="69"/>
      <c r="BI119" s="69"/>
      <c r="BJ119" s="69"/>
      <c r="BK119" s="69"/>
      <c r="BL119" s="69"/>
      <c r="BM119" s="69"/>
      <c r="BN119" s="69"/>
      <c r="BO119" s="828" t="s">
        <v>172</v>
      </c>
      <c r="BP119" s="844"/>
      <c r="BQ119" s="842">
        <v>5567433</v>
      </c>
      <c r="BR119" s="843"/>
      <c r="BS119" s="843"/>
      <c r="BT119" s="843"/>
      <c r="BU119" s="843"/>
      <c r="BV119" s="843">
        <v>5467635</v>
      </c>
      <c r="BW119" s="843"/>
      <c r="BX119" s="843"/>
      <c r="BY119" s="843"/>
      <c r="BZ119" s="843"/>
      <c r="CA119" s="843">
        <v>5421305</v>
      </c>
      <c r="CB119" s="843"/>
      <c r="CC119" s="843"/>
      <c r="CD119" s="843"/>
      <c r="CE119" s="843"/>
      <c r="CF119" s="845"/>
      <c r="CG119" s="846"/>
      <c r="CH119" s="846"/>
      <c r="CI119" s="846"/>
      <c r="CJ119" s="847"/>
      <c r="CK119" s="865"/>
      <c r="CL119" s="866"/>
      <c r="CM119" s="839" t="s">
        <v>483</v>
      </c>
      <c r="CN119" s="840"/>
      <c r="CO119" s="840"/>
      <c r="CP119" s="840"/>
      <c r="CQ119" s="840"/>
      <c r="CR119" s="840"/>
      <c r="CS119" s="840"/>
      <c r="CT119" s="840"/>
      <c r="CU119" s="840"/>
      <c r="CV119" s="840"/>
      <c r="CW119" s="840"/>
      <c r="CX119" s="840"/>
      <c r="CY119" s="840"/>
      <c r="CZ119" s="840"/>
      <c r="DA119" s="840"/>
      <c r="DB119" s="840"/>
      <c r="DC119" s="840"/>
      <c r="DD119" s="840"/>
      <c r="DE119" s="840"/>
      <c r="DF119" s="841"/>
      <c r="DG119" s="848" t="s">
        <v>202</v>
      </c>
      <c r="DH119" s="849"/>
      <c r="DI119" s="849"/>
      <c r="DJ119" s="849"/>
      <c r="DK119" s="850"/>
      <c r="DL119" s="851" t="s">
        <v>202</v>
      </c>
      <c r="DM119" s="849"/>
      <c r="DN119" s="849"/>
      <c r="DO119" s="849"/>
      <c r="DP119" s="850"/>
      <c r="DQ119" s="851" t="s">
        <v>202</v>
      </c>
      <c r="DR119" s="849"/>
      <c r="DS119" s="849"/>
      <c r="DT119" s="849"/>
      <c r="DU119" s="850"/>
      <c r="DV119" s="852" t="s">
        <v>202</v>
      </c>
      <c r="DW119" s="853"/>
      <c r="DX119" s="853"/>
      <c r="DY119" s="853"/>
      <c r="DZ119" s="854"/>
    </row>
    <row r="120" spans="1:130" s="48" customFormat="1" ht="26.25" customHeight="1" x14ac:dyDescent="0.2">
      <c r="A120" s="984"/>
      <c r="B120" s="864"/>
      <c r="C120" s="816" t="s">
        <v>135</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09" t="s">
        <v>202</v>
      </c>
      <c r="AB120" s="810"/>
      <c r="AC120" s="810"/>
      <c r="AD120" s="810"/>
      <c r="AE120" s="811"/>
      <c r="AF120" s="812" t="s">
        <v>202</v>
      </c>
      <c r="AG120" s="810"/>
      <c r="AH120" s="810"/>
      <c r="AI120" s="810"/>
      <c r="AJ120" s="811"/>
      <c r="AK120" s="812" t="s">
        <v>202</v>
      </c>
      <c r="AL120" s="810"/>
      <c r="AM120" s="810"/>
      <c r="AN120" s="810"/>
      <c r="AO120" s="811"/>
      <c r="AP120" s="813" t="s">
        <v>202</v>
      </c>
      <c r="AQ120" s="814"/>
      <c r="AR120" s="814"/>
      <c r="AS120" s="814"/>
      <c r="AT120" s="815"/>
      <c r="AU120" s="867" t="s">
        <v>473</v>
      </c>
      <c r="AV120" s="868"/>
      <c r="AW120" s="868"/>
      <c r="AX120" s="868"/>
      <c r="AY120" s="869"/>
      <c r="AZ120" s="800" t="s">
        <v>218</v>
      </c>
      <c r="BA120" s="791"/>
      <c r="BB120" s="791"/>
      <c r="BC120" s="791"/>
      <c r="BD120" s="791"/>
      <c r="BE120" s="791"/>
      <c r="BF120" s="791"/>
      <c r="BG120" s="791"/>
      <c r="BH120" s="791"/>
      <c r="BI120" s="791"/>
      <c r="BJ120" s="791"/>
      <c r="BK120" s="791"/>
      <c r="BL120" s="791"/>
      <c r="BM120" s="791"/>
      <c r="BN120" s="791"/>
      <c r="BO120" s="791"/>
      <c r="BP120" s="792"/>
      <c r="BQ120" s="801">
        <v>3402740</v>
      </c>
      <c r="BR120" s="802"/>
      <c r="BS120" s="802"/>
      <c r="BT120" s="802"/>
      <c r="BU120" s="802"/>
      <c r="BV120" s="802">
        <v>3925420</v>
      </c>
      <c r="BW120" s="802"/>
      <c r="BX120" s="802"/>
      <c r="BY120" s="802"/>
      <c r="BZ120" s="802"/>
      <c r="CA120" s="802">
        <v>4620188</v>
      </c>
      <c r="CB120" s="802"/>
      <c r="CC120" s="802"/>
      <c r="CD120" s="802"/>
      <c r="CE120" s="802"/>
      <c r="CF120" s="803">
        <v>91.5</v>
      </c>
      <c r="CG120" s="804"/>
      <c r="CH120" s="804"/>
      <c r="CI120" s="804"/>
      <c r="CJ120" s="804"/>
      <c r="CK120" s="881" t="s">
        <v>272</v>
      </c>
      <c r="CL120" s="882"/>
      <c r="CM120" s="882"/>
      <c r="CN120" s="882"/>
      <c r="CO120" s="883"/>
      <c r="CP120" s="875" t="s">
        <v>350</v>
      </c>
      <c r="CQ120" s="876"/>
      <c r="CR120" s="876"/>
      <c r="CS120" s="876"/>
      <c r="CT120" s="876"/>
      <c r="CU120" s="876"/>
      <c r="CV120" s="876"/>
      <c r="CW120" s="876"/>
      <c r="CX120" s="876"/>
      <c r="CY120" s="876"/>
      <c r="CZ120" s="876"/>
      <c r="DA120" s="876"/>
      <c r="DB120" s="876"/>
      <c r="DC120" s="876"/>
      <c r="DD120" s="876"/>
      <c r="DE120" s="876"/>
      <c r="DF120" s="877"/>
      <c r="DG120" s="801">
        <v>240500</v>
      </c>
      <c r="DH120" s="802"/>
      <c r="DI120" s="802"/>
      <c r="DJ120" s="802"/>
      <c r="DK120" s="802"/>
      <c r="DL120" s="802">
        <v>202498</v>
      </c>
      <c r="DM120" s="802"/>
      <c r="DN120" s="802"/>
      <c r="DO120" s="802"/>
      <c r="DP120" s="802"/>
      <c r="DQ120" s="802">
        <v>349626</v>
      </c>
      <c r="DR120" s="802"/>
      <c r="DS120" s="802"/>
      <c r="DT120" s="802"/>
      <c r="DU120" s="802"/>
      <c r="DV120" s="805">
        <v>6.9</v>
      </c>
      <c r="DW120" s="805"/>
      <c r="DX120" s="805"/>
      <c r="DY120" s="805"/>
      <c r="DZ120" s="806"/>
    </row>
    <row r="121" spans="1:130" s="48" customFormat="1" ht="26.25" customHeight="1" x14ac:dyDescent="0.2">
      <c r="A121" s="984"/>
      <c r="B121" s="864"/>
      <c r="C121" s="836" t="s">
        <v>138</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09" t="s">
        <v>202</v>
      </c>
      <c r="AB121" s="810"/>
      <c r="AC121" s="810"/>
      <c r="AD121" s="810"/>
      <c r="AE121" s="811"/>
      <c r="AF121" s="812" t="s">
        <v>202</v>
      </c>
      <c r="AG121" s="810"/>
      <c r="AH121" s="810"/>
      <c r="AI121" s="810"/>
      <c r="AJ121" s="811"/>
      <c r="AK121" s="812" t="s">
        <v>202</v>
      </c>
      <c r="AL121" s="810"/>
      <c r="AM121" s="810"/>
      <c r="AN121" s="810"/>
      <c r="AO121" s="811"/>
      <c r="AP121" s="813" t="s">
        <v>202</v>
      </c>
      <c r="AQ121" s="814"/>
      <c r="AR121" s="814"/>
      <c r="AS121" s="814"/>
      <c r="AT121" s="815"/>
      <c r="AU121" s="870"/>
      <c r="AV121" s="871"/>
      <c r="AW121" s="871"/>
      <c r="AX121" s="871"/>
      <c r="AY121" s="872"/>
      <c r="AZ121" s="816" t="s">
        <v>484</v>
      </c>
      <c r="BA121" s="817"/>
      <c r="BB121" s="817"/>
      <c r="BC121" s="817"/>
      <c r="BD121" s="817"/>
      <c r="BE121" s="817"/>
      <c r="BF121" s="817"/>
      <c r="BG121" s="817"/>
      <c r="BH121" s="817"/>
      <c r="BI121" s="817"/>
      <c r="BJ121" s="817"/>
      <c r="BK121" s="817"/>
      <c r="BL121" s="817"/>
      <c r="BM121" s="817"/>
      <c r="BN121" s="817"/>
      <c r="BO121" s="817"/>
      <c r="BP121" s="818"/>
      <c r="BQ121" s="819">
        <v>646097</v>
      </c>
      <c r="BR121" s="820"/>
      <c r="BS121" s="820"/>
      <c r="BT121" s="820"/>
      <c r="BU121" s="820"/>
      <c r="BV121" s="820">
        <v>618408</v>
      </c>
      <c r="BW121" s="820"/>
      <c r="BX121" s="820"/>
      <c r="BY121" s="820"/>
      <c r="BZ121" s="820"/>
      <c r="CA121" s="820">
        <v>892106</v>
      </c>
      <c r="CB121" s="820"/>
      <c r="CC121" s="820"/>
      <c r="CD121" s="820"/>
      <c r="CE121" s="820"/>
      <c r="CF121" s="821">
        <v>17.7</v>
      </c>
      <c r="CG121" s="822"/>
      <c r="CH121" s="822"/>
      <c r="CI121" s="822"/>
      <c r="CJ121" s="822"/>
      <c r="CK121" s="884"/>
      <c r="CL121" s="885"/>
      <c r="CM121" s="885"/>
      <c r="CN121" s="885"/>
      <c r="CO121" s="886"/>
      <c r="CP121" s="878" t="s">
        <v>460</v>
      </c>
      <c r="CQ121" s="879"/>
      <c r="CR121" s="879"/>
      <c r="CS121" s="879"/>
      <c r="CT121" s="879"/>
      <c r="CU121" s="879"/>
      <c r="CV121" s="879"/>
      <c r="CW121" s="879"/>
      <c r="CX121" s="879"/>
      <c r="CY121" s="879"/>
      <c r="CZ121" s="879"/>
      <c r="DA121" s="879"/>
      <c r="DB121" s="879"/>
      <c r="DC121" s="879"/>
      <c r="DD121" s="879"/>
      <c r="DE121" s="879"/>
      <c r="DF121" s="880"/>
      <c r="DG121" s="819">
        <v>15645</v>
      </c>
      <c r="DH121" s="820"/>
      <c r="DI121" s="820"/>
      <c r="DJ121" s="820"/>
      <c r="DK121" s="820"/>
      <c r="DL121" s="820">
        <v>14910</v>
      </c>
      <c r="DM121" s="820"/>
      <c r="DN121" s="820"/>
      <c r="DO121" s="820"/>
      <c r="DP121" s="820"/>
      <c r="DQ121" s="820">
        <v>15182</v>
      </c>
      <c r="DR121" s="820"/>
      <c r="DS121" s="820"/>
      <c r="DT121" s="820"/>
      <c r="DU121" s="820"/>
      <c r="DV121" s="823">
        <v>0.3</v>
      </c>
      <c r="DW121" s="823"/>
      <c r="DX121" s="823"/>
      <c r="DY121" s="823"/>
      <c r="DZ121" s="824"/>
    </row>
    <row r="122" spans="1:130" s="48" customFormat="1" ht="26.25" customHeight="1" x14ac:dyDescent="0.2">
      <c r="A122" s="984"/>
      <c r="B122" s="864"/>
      <c r="C122" s="816" t="s">
        <v>478</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09" t="s">
        <v>202</v>
      </c>
      <c r="AB122" s="810"/>
      <c r="AC122" s="810"/>
      <c r="AD122" s="810"/>
      <c r="AE122" s="811"/>
      <c r="AF122" s="812" t="s">
        <v>202</v>
      </c>
      <c r="AG122" s="810"/>
      <c r="AH122" s="810"/>
      <c r="AI122" s="810"/>
      <c r="AJ122" s="811"/>
      <c r="AK122" s="812" t="s">
        <v>202</v>
      </c>
      <c r="AL122" s="810"/>
      <c r="AM122" s="810"/>
      <c r="AN122" s="810"/>
      <c r="AO122" s="811"/>
      <c r="AP122" s="813" t="s">
        <v>202</v>
      </c>
      <c r="AQ122" s="814"/>
      <c r="AR122" s="814"/>
      <c r="AS122" s="814"/>
      <c r="AT122" s="815"/>
      <c r="AU122" s="870"/>
      <c r="AV122" s="871"/>
      <c r="AW122" s="871"/>
      <c r="AX122" s="871"/>
      <c r="AY122" s="872"/>
      <c r="AZ122" s="839" t="s">
        <v>486</v>
      </c>
      <c r="BA122" s="840"/>
      <c r="BB122" s="840"/>
      <c r="BC122" s="840"/>
      <c r="BD122" s="840"/>
      <c r="BE122" s="840"/>
      <c r="BF122" s="840"/>
      <c r="BG122" s="840"/>
      <c r="BH122" s="840"/>
      <c r="BI122" s="840"/>
      <c r="BJ122" s="840"/>
      <c r="BK122" s="840"/>
      <c r="BL122" s="840"/>
      <c r="BM122" s="840"/>
      <c r="BN122" s="840"/>
      <c r="BO122" s="840"/>
      <c r="BP122" s="841"/>
      <c r="BQ122" s="842">
        <v>2956388</v>
      </c>
      <c r="BR122" s="843"/>
      <c r="BS122" s="843"/>
      <c r="BT122" s="843"/>
      <c r="BU122" s="843"/>
      <c r="BV122" s="843">
        <v>2744369</v>
      </c>
      <c r="BW122" s="843"/>
      <c r="BX122" s="843"/>
      <c r="BY122" s="843"/>
      <c r="BZ122" s="843"/>
      <c r="CA122" s="843">
        <v>2483538</v>
      </c>
      <c r="CB122" s="843"/>
      <c r="CC122" s="843"/>
      <c r="CD122" s="843"/>
      <c r="CE122" s="843"/>
      <c r="CF122" s="889">
        <v>49.2</v>
      </c>
      <c r="CG122" s="890"/>
      <c r="CH122" s="890"/>
      <c r="CI122" s="890"/>
      <c r="CJ122" s="890"/>
      <c r="CK122" s="884"/>
      <c r="CL122" s="885"/>
      <c r="CM122" s="885"/>
      <c r="CN122" s="885"/>
      <c r="CO122" s="886"/>
      <c r="CP122" s="878" t="s">
        <v>458</v>
      </c>
      <c r="CQ122" s="879"/>
      <c r="CR122" s="879"/>
      <c r="CS122" s="879"/>
      <c r="CT122" s="879"/>
      <c r="CU122" s="879"/>
      <c r="CV122" s="879"/>
      <c r="CW122" s="879"/>
      <c r="CX122" s="879"/>
      <c r="CY122" s="879"/>
      <c r="CZ122" s="879"/>
      <c r="DA122" s="879"/>
      <c r="DB122" s="879"/>
      <c r="DC122" s="879"/>
      <c r="DD122" s="879"/>
      <c r="DE122" s="879"/>
      <c r="DF122" s="880"/>
      <c r="DG122" s="819" t="s">
        <v>202</v>
      </c>
      <c r="DH122" s="820"/>
      <c r="DI122" s="820"/>
      <c r="DJ122" s="820"/>
      <c r="DK122" s="820"/>
      <c r="DL122" s="820" t="s">
        <v>202</v>
      </c>
      <c r="DM122" s="820"/>
      <c r="DN122" s="820"/>
      <c r="DO122" s="820"/>
      <c r="DP122" s="820"/>
      <c r="DQ122" s="820" t="s">
        <v>202</v>
      </c>
      <c r="DR122" s="820"/>
      <c r="DS122" s="820"/>
      <c r="DT122" s="820"/>
      <c r="DU122" s="820"/>
      <c r="DV122" s="823" t="s">
        <v>202</v>
      </c>
      <c r="DW122" s="823"/>
      <c r="DX122" s="823"/>
      <c r="DY122" s="823"/>
      <c r="DZ122" s="824"/>
    </row>
    <row r="123" spans="1:130" s="48" customFormat="1" ht="26.25" customHeight="1" x14ac:dyDescent="0.2">
      <c r="A123" s="984"/>
      <c r="B123" s="864"/>
      <c r="C123" s="816" t="s">
        <v>12</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09" t="s">
        <v>202</v>
      </c>
      <c r="AB123" s="810"/>
      <c r="AC123" s="810"/>
      <c r="AD123" s="810"/>
      <c r="AE123" s="811"/>
      <c r="AF123" s="812" t="s">
        <v>202</v>
      </c>
      <c r="AG123" s="810"/>
      <c r="AH123" s="810"/>
      <c r="AI123" s="810"/>
      <c r="AJ123" s="811"/>
      <c r="AK123" s="812" t="s">
        <v>202</v>
      </c>
      <c r="AL123" s="810"/>
      <c r="AM123" s="810"/>
      <c r="AN123" s="810"/>
      <c r="AO123" s="811"/>
      <c r="AP123" s="813" t="s">
        <v>202</v>
      </c>
      <c r="AQ123" s="814"/>
      <c r="AR123" s="814"/>
      <c r="AS123" s="814"/>
      <c r="AT123" s="815"/>
      <c r="AU123" s="873"/>
      <c r="AV123" s="874"/>
      <c r="AW123" s="874"/>
      <c r="AX123" s="874"/>
      <c r="AY123" s="874"/>
      <c r="AZ123" s="69" t="s">
        <v>275</v>
      </c>
      <c r="BA123" s="69"/>
      <c r="BB123" s="69"/>
      <c r="BC123" s="69"/>
      <c r="BD123" s="69"/>
      <c r="BE123" s="69"/>
      <c r="BF123" s="69"/>
      <c r="BG123" s="69"/>
      <c r="BH123" s="69"/>
      <c r="BI123" s="69"/>
      <c r="BJ123" s="69"/>
      <c r="BK123" s="69"/>
      <c r="BL123" s="69"/>
      <c r="BM123" s="69"/>
      <c r="BN123" s="69"/>
      <c r="BO123" s="828" t="s">
        <v>487</v>
      </c>
      <c r="BP123" s="844"/>
      <c r="BQ123" s="891">
        <v>7005225</v>
      </c>
      <c r="BR123" s="892"/>
      <c r="BS123" s="892"/>
      <c r="BT123" s="892"/>
      <c r="BU123" s="892"/>
      <c r="BV123" s="892">
        <v>7288197</v>
      </c>
      <c r="BW123" s="892"/>
      <c r="BX123" s="892"/>
      <c r="BY123" s="892"/>
      <c r="BZ123" s="892"/>
      <c r="CA123" s="892">
        <v>7995832</v>
      </c>
      <c r="CB123" s="892"/>
      <c r="CC123" s="892"/>
      <c r="CD123" s="892"/>
      <c r="CE123" s="892"/>
      <c r="CF123" s="845"/>
      <c r="CG123" s="846"/>
      <c r="CH123" s="846"/>
      <c r="CI123" s="846"/>
      <c r="CJ123" s="847"/>
      <c r="CK123" s="884"/>
      <c r="CL123" s="885"/>
      <c r="CM123" s="885"/>
      <c r="CN123" s="885"/>
      <c r="CO123" s="886"/>
      <c r="CP123" s="878" t="s">
        <v>207</v>
      </c>
      <c r="CQ123" s="879"/>
      <c r="CR123" s="879"/>
      <c r="CS123" s="879"/>
      <c r="CT123" s="879"/>
      <c r="CU123" s="879"/>
      <c r="CV123" s="879"/>
      <c r="CW123" s="879"/>
      <c r="CX123" s="879"/>
      <c r="CY123" s="879"/>
      <c r="CZ123" s="879"/>
      <c r="DA123" s="879"/>
      <c r="DB123" s="879"/>
      <c r="DC123" s="879"/>
      <c r="DD123" s="879"/>
      <c r="DE123" s="879"/>
      <c r="DF123" s="880"/>
      <c r="DG123" s="809" t="s">
        <v>202</v>
      </c>
      <c r="DH123" s="810"/>
      <c r="DI123" s="810"/>
      <c r="DJ123" s="810"/>
      <c r="DK123" s="811"/>
      <c r="DL123" s="812" t="s">
        <v>202</v>
      </c>
      <c r="DM123" s="810"/>
      <c r="DN123" s="810"/>
      <c r="DO123" s="810"/>
      <c r="DP123" s="811"/>
      <c r="DQ123" s="812" t="s">
        <v>202</v>
      </c>
      <c r="DR123" s="810"/>
      <c r="DS123" s="810"/>
      <c r="DT123" s="810"/>
      <c r="DU123" s="811"/>
      <c r="DV123" s="813" t="s">
        <v>202</v>
      </c>
      <c r="DW123" s="814"/>
      <c r="DX123" s="814"/>
      <c r="DY123" s="814"/>
      <c r="DZ123" s="815"/>
    </row>
    <row r="124" spans="1:130" s="48" customFormat="1" ht="26.25" customHeight="1" x14ac:dyDescent="0.2">
      <c r="A124" s="984"/>
      <c r="B124" s="864"/>
      <c r="C124" s="816" t="s">
        <v>337</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09" t="s">
        <v>202</v>
      </c>
      <c r="AB124" s="810"/>
      <c r="AC124" s="810"/>
      <c r="AD124" s="810"/>
      <c r="AE124" s="811"/>
      <c r="AF124" s="812" t="s">
        <v>202</v>
      </c>
      <c r="AG124" s="810"/>
      <c r="AH124" s="810"/>
      <c r="AI124" s="810"/>
      <c r="AJ124" s="811"/>
      <c r="AK124" s="812" t="s">
        <v>202</v>
      </c>
      <c r="AL124" s="810"/>
      <c r="AM124" s="810"/>
      <c r="AN124" s="810"/>
      <c r="AO124" s="811"/>
      <c r="AP124" s="813" t="s">
        <v>202</v>
      </c>
      <c r="AQ124" s="814"/>
      <c r="AR124" s="814"/>
      <c r="AS124" s="814"/>
      <c r="AT124" s="815"/>
      <c r="AU124" s="897" t="s">
        <v>488</v>
      </c>
      <c r="AV124" s="898"/>
      <c r="AW124" s="898"/>
      <c r="AX124" s="898"/>
      <c r="AY124" s="898"/>
      <c r="AZ124" s="898"/>
      <c r="BA124" s="898"/>
      <c r="BB124" s="898"/>
      <c r="BC124" s="898"/>
      <c r="BD124" s="898"/>
      <c r="BE124" s="898"/>
      <c r="BF124" s="898"/>
      <c r="BG124" s="898"/>
      <c r="BH124" s="898"/>
      <c r="BI124" s="898"/>
      <c r="BJ124" s="898"/>
      <c r="BK124" s="898"/>
      <c r="BL124" s="898"/>
      <c r="BM124" s="898"/>
      <c r="BN124" s="898"/>
      <c r="BO124" s="898"/>
      <c r="BP124" s="899"/>
      <c r="BQ124" s="900" t="s">
        <v>202</v>
      </c>
      <c r="BR124" s="901"/>
      <c r="BS124" s="901"/>
      <c r="BT124" s="901"/>
      <c r="BU124" s="901"/>
      <c r="BV124" s="901" t="s">
        <v>202</v>
      </c>
      <c r="BW124" s="901"/>
      <c r="BX124" s="901"/>
      <c r="BY124" s="901"/>
      <c r="BZ124" s="901"/>
      <c r="CA124" s="901" t="s">
        <v>202</v>
      </c>
      <c r="CB124" s="901"/>
      <c r="CC124" s="901"/>
      <c r="CD124" s="901"/>
      <c r="CE124" s="901"/>
      <c r="CF124" s="902"/>
      <c r="CG124" s="903"/>
      <c r="CH124" s="903"/>
      <c r="CI124" s="903"/>
      <c r="CJ124" s="904"/>
      <c r="CK124" s="887"/>
      <c r="CL124" s="887"/>
      <c r="CM124" s="887"/>
      <c r="CN124" s="887"/>
      <c r="CO124" s="888"/>
      <c r="CP124" s="878" t="s">
        <v>489</v>
      </c>
      <c r="CQ124" s="879"/>
      <c r="CR124" s="879"/>
      <c r="CS124" s="879"/>
      <c r="CT124" s="879"/>
      <c r="CU124" s="879"/>
      <c r="CV124" s="879"/>
      <c r="CW124" s="879"/>
      <c r="CX124" s="879"/>
      <c r="CY124" s="879"/>
      <c r="CZ124" s="879"/>
      <c r="DA124" s="879"/>
      <c r="DB124" s="879"/>
      <c r="DC124" s="879"/>
      <c r="DD124" s="879"/>
      <c r="DE124" s="879"/>
      <c r="DF124" s="880"/>
      <c r="DG124" s="848">
        <v>912</v>
      </c>
      <c r="DH124" s="849"/>
      <c r="DI124" s="849"/>
      <c r="DJ124" s="849"/>
      <c r="DK124" s="850"/>
      <c r="DL124" s="851">
        <v>450</v>
      </c>
      <c r="DM124" s="849"/>
      <c r="DN124" s="849"/>
      <c r="DO124" s="849"/>
      <c r="DP124" s="850"/>
      <c r="DQ124" s="851" t="s">
        <v>202</v>
      </c>
      <c r="DR124" s="849"/>
      <c r="DS124" s="849"/>
      <c r="DT124" s="849"/>
      <c r="DU124" s="850"/>
      <c r="DV124" s="852" t="s">
        <v>202</v>
      </c>
      <c r="DW124" s="853"/>
      <c r="DX124" s="853"/>
      <c r="DY124" s="853"/>
      <c r="DZ124" s="854"/>
    </row>
    <row r="125" spans="1:130" s="48" customFormat="1" ht="26.25" customHeight="1" x14ac:dyDescent="0.2">
      <c r="A125" s="984"/>
      <c r="B125" s="864"/>
      <c r="C125" s="816" t="s">
        <v>482</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09" t="s">
        <v>202</v>
      </c>
      <c r="AB125" s="810"/>
      <c r="AC125" s="810"/>
      <c r="AD125" s="810"/>
      <c r="AE125" s="811"/>
      <c r="AF125" s="812" t="s">
        <v>202</v>
      </c>
      <c r="AG125" s="810"/>
      <c r="AH125" s="810"/>
      <c r="AI125" s="810"/>
      <c r="AJ125" s="811"/>
      <c r="AK125" s="812" t="s">
        <v>202</v>
      </c>
      <c r="AL125" s="810"/>
      <c r="AM125" s="810"/>
      <c r="AN125" s="810"/>
      <c r="AO125" s="811"/>
      <c r="AP125" s="813" t="s">
        <v>202</v>
      </c>
      <c r="AQ125" s="814"/>
      <c r="AR125" s="814"/>
      <c r="AS125" s="814"/>
      <c r="AT125" s="81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22" t="s">
        <v>490</v>
      </c>
      <c r="CL125" s="882"/>
      <c r="CM125" s="882"/>
      <c r="CN125" s="882"/>
      <c r="CO125" s="883"/>
      <c r="CP125" s="800" t="s">
        <v>143</v>
      </c>
      <c r="CQ125" s="791"/>
      <c r="CR125" s="791"/>
      <c r="CS125" s="791"/>
      <c r="CT125" s="791"/>
      <c r="CU125" s="791"/>
      <c r="CV125" s="791"/>
      <c r="CW125" s="791"/>
      <c r="CX125" s="791"/>
      <c r="CY125" s="791"/>
      <c r="CZ125" s="791"/>
      <c r="DA125" s="791"/>
      <c r="DB125" s="791"/>
      <c r="DC125" s="791"/>
      <c r="DD125" s="791"/>
      <c r="DE125" s="791"/>
      <c r="DF125" s="792"/>
      <c r="DG125" s="801" t="s">
        <v>202</v>
      </c>
      <c r="DH125" s="802"/>
      <c r="DI125" s="802"/>
      <c r="DJ125" s="802"/>
      <c r="DK125" s="802"/>
      <c r="DL125" s="802" t="s">
        <v>202</v>
      </c>
      <c r="DM125" s="802"/>
      <c r="DN125" s="802"/>
      <c r="DO125" s="802"/>
      <c r="DP125" s="802"/>
      <c r="DQ125" s="802" t="s">
        <v>202</v>
      </c>
      <c r="DR125" s="802"/>
      <c r="DS125" s="802"/>
      <c r="DT125" s="802"/>
      <c r="DU125" s="802"/>
      <c r="DV125" s="805" t="s">
        <v>202</v>
      </c>
      <c r="DW125" s="805"/>
      <c r="DX125" s="805"/>
      <c r="DY125" s="805"/>
      <c r="DZ125" s="806"/>
    </row>
    <row r="126" spans="1:130" s="48" customFormat="1" ht="26.25" customHeight="1" x14ac:dyDescent="0.2">
      <c r="A126" s="984"/>
      <c r="B126" s="864"/>
      <c r="C126" s="816" t="s">
        <v>483</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09" t="s">
        <v>202</v>
      </c>
      <c r="AB126" s="810"/>
      <c r="AC126" s="810"/>
      <c r="AD126" s="810"/>
      <c r="AE126" s="811"/>
      <c r="AF126" s="812" t="s">
        <v>202</v>
      </c>
      <c r="AG126" s="810"/>
      <c r="AH126" s="810"/>
      <c r="AI126" s="810"/>
      <c r="AJ126" s="811"/>
      <c r="AK126" s="812" t="s">
        <v>202</v>
      </c>
      <c r="AL126" s="810"/>
      <c r="AM126" s="810"/>
      <c r="AN126" s="810"/>
      <c r="AO126" s="811"/>
      <c r="AP126" s="813" t="s">
        <v>202</v>
      </c>
      <c r="AQ126" s="814"/>
      <c r="AR126" s="814"/>
      <c r="AS126" s="814"/>
      <c r="AT126" s="81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23"/>
      <c r="CL126" s="885"/>
      <c r="CM126" s="885"/>
      <c r="CN126" s="885"/>
      <c r="CO126" s="886"/>
      <c r="CP126" s="816" t="s">
        <v>413</v>
      </c>
      <c r="CQ126" s="817"/>
      <c r="CR126" s="817"/>
      <c r="CS126" s="817"/>
      <c r="CT126" s="817"/>
      <c r="CU126" s="817"/>
      <c r="CV126" s="817"/>
      <c r="CW126" s="817"/>
      <c r="CX126" s="817"/>
      <c r="CY126" s="817"/>
      <c r="CZ126" s="817"/>
      <c r="DA126" s="817"/>
      <c r="DB126" s="817"/>
      <c r="DC126" s="817"/>
      <c r="DD126" s="817"/>
      <c r="DE126" s="817"/>
      <c r="DF126" s="818"/>
      <c r="DG126" s="819" t="s">
        <v>202</v>
      </c>
      <c r="DH126" s="820"/>
      <c r="DI126" s="820"/>
      <c r="DJ126" s="820"/>
      <c r="DK126" s="820"/>
      <c r="DL126" s="820" t="s">
        <v>202</v>
      </c>
      <c r="DM126" s="820"/>
      <c r="DN126" s="820"/>
      <c r="DO126" s="820"/>
      <c r="DP126" s="820"/>
      <c r="DQ126" s="820" t="s">
        <v>202</v>
      </c>
      <c r="DR126" s="820"/>
      <c r="DS126" s="820"/>
      <c r="DT126" s="820"/>
      <c r="DU126" s="820"/>
      <c r="DV126" s="823" t="s">
        <v>202</v>
      </c>
      <c r="DW126" s="823"/>
      <c r="DX126" s="823"/>
      <c r="DY126" s="823"/>
      <c r="DZ126" s="824"/>
    </row>
    <row r="127" spans="1:130" s="48" customFormat="1" ht="26.25" customHeight="1" x14ac:dyDescent="0.2">
      <c r="A127" s="985"/>
      <c r="B127" s="866"/>
      <c r="C127" s="839" t="s">
        <v>79</v>
      </c>
      <c r="D127" s="840"/>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1"/>
      <c r="AA127" s="809" t="s">
        <v>202</v>
      </c>
      <c r="AB127" s="810"/>
      <c r="AC127" s="810"/>
      <c r="AD127" s="810"/>
      <c r="AE127" s="811"/>
      <c r="AF127" s="812" t="s">
        <v>202</v>
      </c>
      <c r="AG127" s="810"/>
      <c r="AH127" s="810"/>
      <c r="AI127" s="810"/>
      <c r="AJ127" s="811"/>
      <c r="AK127" s="812" t="s">
        <v>202</v>
      </c>
      <c r="AL127" s="810"/>
      <c r="AM127" s="810"/>
      <c r="AN127" s="810"/>
      <c r="AO127" s="811"/>
      <c r="AP127" s="813" t="s">
        <v>202</v>
      </c>
      <c r="AQ127" s="814"/>
      <c r="AR127" s="814"/>
      <c r="AS127" s="814"/>
      <c r="AT127" s="815"/>
      <c r="AU127" s="56"/>
      <c r="AV127" s="56"/>
      <c r="AW127" s="56"/>
      <c r="AX127" s="927" t="s">
        <v>495</v>
      </c>
      <c r="AY127" s="894"/>
      <c r="AZ127" s="894"/>
      <c r="BA127" s="894"/>
      <c r="BB127" s="894"/>
      <c r="BC127" s="894"/>
      <c r="BD127" s="894"/>
      <c r="BE127" s="895"/>
      <c r="BF127" s="893" t="s">
        <v>117</v>
      </c>
      <c r="BG127" s="894"/>
      <c r="BH127" s="894"/>
      <c r="BI127" s="894"/>
      <c r="BJ127" s="894"/>
      <c r="BK127" s="894"/>
      <c r="BL127" s="895"/>
      <c r="BM127" s="893" t="s">
        <v>414</v>
      </c>
      <c r="BN127" s="894"/>
      <c r="BO127" s="894"/>
      <c r="BP127" s="894"/>
      <c r="BQ127" s="894"/>
      <c r="BR127" s="894"/>
      <c r="BS127" s="895"/>
      <c r="BT127" s="893" t="s">
        <v>405</v>
      </c>
      <c r="BU127" s="894"/>
      <c r="BV127" s="894"/>
      <c r="BW127" s="894"/>
      <c r="BX127" s="894"/>
      <c r="BY127" s="894"/>
      <c r="BZ127" s="896"/>
      <c r="CA127" s="56"/>
      <c r="CB127" s="56"/>
      <c r="CC127" s="56"/>
      <c r="CD127" s="74"/>
      <c r="CE127" s="74"/>
      <c r="CF127" s="74"/>
      <c r="CG127" s="56"/>
      <c r="CH127" s="56"/>
      <c r="CI127" s="56"/>
      <c r="CJ127" s="75"/>
      <c r="CK127" s="923"/>
      <c r="CL127" s="885"/>
      <c r="CM127" s="885"/>
      <c r="CN127" s="885"/>
      <c r="CO127" s="886"/>
      <c r="CP127" s="816" t="s">
        <v>444</v>
      </c>
      <c r="CQ127" s="817"/>
      <c r="CR127" s="817"/>
      <c r="CS127" s="817"/>
      <c r="CT127" s="817"/>
      <c r="CU127" s="817"/>
      <c r="CV127" s="817"/>
      <c r="CW127" s="817"/>
      <c r="CX127" s="817"/>
      <c r="CY127" s="817"/>
      <c r="CZ127" s="817"/>
      <c r="DA127" s="817"/>
      <c r="DB127" s="817"/>
      <c r="DC127" s="817"/>
      <c r="DD127" s="817"/>
      <c r="DE127" s="817"/>
      <c r="DF127" s="818"/>
      <c r="DG127" s="819" t="s">
        <v>202</v>
      </c>
      <c r="DH127" s="820"/>
      <c r="DI127" s="820"/>
      <c r="DJ127" s="820"/>
      <c r="DK127" s="820"/>
      <c r="DL127" s="820" t="s">
        <v>202</v>
      </c>
      <c r="DM127" s="820"/>
      <c r="DN127" s="820"/>
      <c r="DO127" s="820"/>
      <c r="DP127" s="820"/>
      <c r="DQ127" s="820" t="s">
        <v>202</v>
      </c>
      <c r="DR127" s="820"/>
      <c r="DS127" s="820"/>
      <c r="DT127" s="820"/>
      <c r="DU127" s="820"/>
      <c r="DV127" s="823" t="s">
        <v>202</v>
      </c>
      <c r="DW127" s="823"/>
      <c r="DX127" s="823"/>
      <c r="DY127" s="823"/>
      <c r="DZ127" s="824"/>
    </row>
    <row r="128" spans="1:130" s="48" customFormat="1" ht="26.25" customHeight="1" x14ac:dyDescent="0.2">
      <c r="A128" s="947" t="s">
        <v>496</v>
      </c>
      <c r="B128" s="948"/>
      <c r="C128" s="948"/>
      <c r="D128" s="948"/>
      <c r="E128" s="948"/>
      <c r="F128" s="948"/>
      <c r="G128" s="948"/>
      <c r="H128" s="948"/>
      <c r="I128" s="948"/>
      <c r="J128" s="948"/>
      <c r="K128" s="948"/>
      <c r="L128" s="948"/>
      <c r="M128" s="948"/>
      <c r="N128" s="948"/>
      <c r="O128" s="948"/>
      <c r="P128" s="948"/>
      <c r="Q128" s="948"/>
      <c r="R128" s="948"/>
      <c r="S128" s="948"/>
      <c r="T128" s="948"/>
      <c r="U128" s="948"/>
      <c r="V128" s="948"/>
      <c r="W128" s="949" t="s">
        <v>8</v>
      </c>
      <c r="X128" s="949"/>
      <c r="Y128" s="949"/>
      <c r="Z128" s="950"/>
      <c r="AA128" s="793">
        <v>66241</v>
      </c>
      <c r="AB128" s="794"/>
      <c r="AC128" s="794"/>
      <c r="AD128" s="794"/>
      <c r="AE128" s="795"/>
      <c r="AF128" s="796">
        <v>62091</v>
      </c>
      <c r="AG128" s="794"/>
      <c r="AH128" s="794"/>
      <c r="AI128" s="794"/>
      <c r="AJ128" s="795"/>
      <c r="AK128" s="796">
        <v>142888</v>
      </c>
      <c r="AL128" s="794"/>
      <c r="AM128" s="794"/>
      <c r="AN128" s="794"/>
      <c r="AO128" s="795"/>
      <c r="AP128" s="951"/>
      <c r="AQ128" s="952"/>
      <c r="AR128" s="952"/>
      <c r="AS128" s="952"/>
      <c r="AT128" s="953"/>
      <c r="AU128" s="56"/>
      <c r="AV128" s="56"/>
      <c r="AW128" s="56"/>
      <c r="AX128" s="790" t="s">
        <v>233</v>
      </c>
      <c r="AY128" s="791"/>
      <c r="AZ128" s="791"/>
      <c r="BA128" s="791"/>
      <c r="BB128" s="791"/>
      <c r="BC128" s="791"/>
      <c r="BD128" s="791"/>
      <c r="BE128" s="792"/>
      <c r="BF128" s="954" t="s">
        <v>202</v>
      </c>
      <c r="BG128" s="955"/>
      <c r="BH128" s="955"/>
      <c r="BI128" s="955"/>
      <c r="BJ128" s="955"/>
      <c r="BK128" s="955"/>
      <c r="BL128" s="956"/>
      <c r="BM128" s="954">
        <v>14.75</v>
      </c>
      <c r="BN128" s="955"/>
      <c r="BO128" s="955"/>
      <c r="BP128" s="955"/>
      <c r="BQ128" s="955"/>
      <c r="BR128" s="955"/>
      <c r="BS128" s="956"/>
      <c r="BT128" s="954">
        <v>20</v>
      </c>
      <c r="BU128" s="955"/>
      <c r="BV128" s="955"/>
      <c r="BW128" s="955"/>
      <c r="BX128" s="955"/>
      <c r="BY128" s="955"/>
      <c r="BZ128" s="957"/>
      <c r="CA128" s="74"/>
      <c r="CB128" s="74"/>
      <c r="CC128" s="74"/>
      <c r="CD128" s="74"/>
      <c r="CE128" s="74"/>
      <c r="CF128" s="74"/>
      <c r="CG128" s="56"/>
      <c r="CH128" s="56"/>
      <c r="CI128" s="56"/>
      <c r="CJ128" s="75"/>
      <c r="CK128" s="924"/>
      <c r="CL128" s="925"/>
      <c r="CM128" s="925"/>
      <c r="CN128" s="925"/>
      <c r="CO128" s="926"/>
      <c r="CP128" s="905" t="s">
        <v>396</v>
      </c>
      <c r="CQ128" s="658"/>
      <c r="CR128" s="658"/>
      <c r="CS128" s="658"/>
      <c r="CT128" s="658"/>
      <c r="CU128" s="658"/>
      <c r="CV128" s="658"/>
      <c r="CW128" s="658"/>
      <c r="CX128" s="658"/>
      <c r="CY128" s="658"/>
      <c r="CZ128" s="658"/>
      <c r="DA128" s="658"/>
      <c r="DB128" s="658"/>
      <c r="DC128" s="658"/>
      <c r="DD128" s="658"/>
      <c r="DE128" s="658"/>
      <c r="DF128" s="906"/>
      <c r="DG128" s="907" t="s">
        <v>202</v>
      </c>
      <c r="DH128" s="908"/>
      <c r="DI128" s="908"/>
      <c r="DJ128" s="908"/>
      <c r="DK128" s="908"/>
      <c r="DL128" s="908" t="s">
        <v>202</v>
      </c>
      <c r="DM128" s="908"/>
      <c r="DN128" s="908"/>
      <c r="DO128" s="908"/>
      <c r="DP128" s="908"/>
      <c r="DQ128" s="908" t="s">
        <v>202</v>
      </c>
      <c r="DR128" s="908"/>
      <c r="DS128" s="908"/>
      <c r="DT128" s="908"/>
      <c r="DU128" s="908"/>
      <c r="DV128" s="909" t="s">
        <v>202</v>
      </c>
      <c r="DW128" s="909"/>
      <c r="DX128" s="909"/>
      <c r="DY128" s="909"/>
      <c r="DZ128" s="910"/>
    </row>
    <row r="129" spans="1:131" s="48" customFormat="1" ht="26.25" customHeight="1" x14ac:dyDescent="0.2">
      <c r="A129" s="807" t="s">
        <v>176</v>
      </c>
      <c r="B129" s="780"/>
      <c r="C129" s="780"/>
      <c r="D129" s="780"/>
      <c r="E129" s="780"/>
      <c r="F129" s="780"/>
      <c r="G129" s="780"/>
      <c r="H129" s="780"/>
      <c r="I129" s="780"/>
      <c r="J129" s="780"/>
      <c r="K129" s="780"/>
      <c r="L129" s="780"/>
      <c r="M129" s="780"/>
      <c r="N129" s="780"/>
      <c r="O129" s="780"/>
      <c r="P129" s="780"/>
      <c r="Q129" s="780"/>
      <c r="R129" s="780"/>
      <c r="S129" s="780"/>
      <c r="T129" s="780"/>
      <c r="U129" s="780"/>
      <c r="V129" s="780"/>
      <c r="W129" s="911" t="s">
        <v>243</v>
      </c>
      <c r="X129" s="912"/>
      <c r="Y129" s="912"/>
      <c r="Z129" s="913"/>
      <c r="AA129" s="809">
        <v>5340508</v>
      </c>
      <c r="AB129" s="810"/>
      <c r="AC129" s="810"/>
      <c r="AD129" s="810"/>
      <c r="AE129" s="811"/>
      <c r="AF129" s="812">
        <v>5000898</v>
      </c>
      <c r="AG129" s="810"/>
      <c r="AH129" s="810"/>
      <c r="AI129" s="810"/>
      <c r="AJ129" s="811"/>
      <c r="AK129" s="812">
        <v>5408624</v>
      </c>
      <c r="AL129" s="810"/>
      <c r="AM129" s="810"/>
      <c r="AN129" s="810"/>
      <c r="AO129" s="811"/>
      <c r="AP129" s="914"/>
      <c r="AQ129" s="915"/>
      <c r="AR129" s="915"/>
      <c r="AS129" s="915"/>
      <c r="AT129" s="916"/>
      <c r="AU129" s="67"/>
      <c r="AV129" s="67"/>
      <c r="AW129" s="67"/>
      <c r="AX129" s="917" t="s">
        <v>113</v>
      </c>
      <c r="AY129" s="817"/>
      <c r="AZ129" s="817"/>
      <c r="BA129" s="817"/>
      <c r="BB129" s="817"/>
      <c r="BC129" s="817"/>
      <c r="BD129" s="817"/>
      <c r="BE129" s="818"/>
      <c r="BF129" s="918" t="s">
        <v>202</v>
      </c>
      <c r="BG129" s="919"/>
      <c r="BH129" s="919"/>
      <c r="BI129" s="919"/>
      <c r="BJ129" s="919"/>
      <c r="BK129" s="919"/>
      <c r="BL129" s="920"/>
      <c r="BM129" s="918">
        <v>19.75</v>
      </c>
      <c r="BN129" s="919"/>
      <c r="BO129" s="919"/>
      <c r="BP129" s="919"/>
      <c r="BQ129" s="919"/>
      <c r="BR129" s="919"/>
      <c r="BS129" s="920"/>
      <c r="BT129" s="918">
        <v>30</v>
      </c>
      <c r="BU129" s="919"/>
      <c r="BV129" s="919"/>
      <c r="BW129" s="919"/>
      <c r="BX129" s="919"/>
      <c r="BY129" s="919"/>
      <c r="BZ129" s="921"/>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07" t="s">
        <v>497</v>
      </c>
      <c r="B130" s="780"/>
      <c r="C130" s="780"/>
      <c r="D130" s="780"/>
      <c r="E130" s="780"/>
      <c r="F130" s="780"/>
      <c r="G130" s="780"/>
      <c r="H130" s="780"/>
      <c r="I130" s="780"/>
      <c r="J130" s="780"/>
      <c r="K130" s="780"/>
      <c r="L130" s="780"/>
      <c r="M130" s="780"/>
      <c r="N130" s="780"/>
      <c r="O130" s="780"/>
      <c r="P130" s="780"/>
      <c r="Q130" s="780"/>
      <c r="R130" s="780"/>
      <c r="S130" s="780"/>
      <c r="T130" s="780"/>
      <c r="U130" s="780"/>
      <c r="V130" s="780"/>
      <c r="W130" s="911" t="s">
        <v>498</v>
      </c>
      <c r="X130" s="912"/>
      <c r="Y130" s="912"/>
      <c r="Z130" s="913"/>
      <c r="AA130" s="809">
        <v>405239</v>
      </c>
      <c r="AB130" s="810"/>
      <c r="AC130" s="810"/>
      <c r="AD130" s="810"/>
      <c r="AE130" s="811"/>
      <c r="AF130" s="812">
        <v>380243</v>
      </c>
      <c r="AG130" s="810"/>
      <c r="AH130" s="810"/>
      <c r="AI130" s="810"/>
      <c r="AJ130" s="811"/>
      <c r="AK130" s="812">
        <v>356706</v>
      </c>
      <c r="AL130" s="810"/>
      <c r="AM130" s="810"/>
      <c r="AN130" s="810"/>
      <c r="AO130" s="811"/>
      <c r="AP130" s="914"/>
      <c r="AQ130" s="915"/>
      <c r="AR130" s="915"/>
      <c r="AS130" s="915"/>
      <c r="AT130" s="916"/>
      <c r="AU130" s="67"/>
      <c r="AV130" s="67"/>
      <c r="AW130" s="67"/>
      <c r="AX130" s="917" t="s">
        <v>429</v>
      </c>
      <c r="AY130" s="817"/>
      <c r="AZ130" s="817"/>
      <c r="BA130" s="817"/>
      <c r="BB130" s="817"/>
      <c r="BC130" s="817"/>
      <c r="BD130" s="817"/>
      <c r="BE130" s="818"/>
      <c r="BF130" s="928">
        <v>0.3</v>
      </c>
      <c r="BG130" s="929"/>
      <c r="BH130" s="929"/>
      <c r="BI130" s="929"/>
      <c r="BJ130" s="929"/>
      <c r="BK130" s="929"/>
      <c r="BL130" s="930"/>
      <c r="BM130" s="928">
        <v>25</v>
      </c>
      <c r="BN130" s="929"/>
      <c r="BO130" s="929"/>
      <c r="BP130" s="929"/>
      <c r="BQ130" s="929"/>
      <c r="BR130" s="929"/>
      <c r="BS130" s="930"/>
      <c r="BT130" s="928">
        <v>35</v>
      </c>
      <c r="BU130" s="929"/>
      <c r="BV130" s="929"/>
      <c r="BW130" s="929"/>
      <c r="BX130" s="929"/>
      <c r="BY130" s="929"/>
      <c r="BZ130" s="93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32"/>
      <c r="B131" s="933"/>
      <c r="C131" s="933"/>
      <c r="D131" s="933"/>
      <c r="E131" s="933"/>
      <c r="F131" s="933"/>
      <c r="G131" s="933"/>
      <c r="H131" s="933"/>
      <c r="I131" s="933"/>
      <c r="J131" s="933"/>
      <c r="K131" s="933"/>
      <c r="L131" s="933"/>
      <c r="M131" s="933"/>
      <c r="N131" s="933"/>
      <c r="O131" s="933"/>
      <c r="P131" s="933"/>
      <c r="Q131" s="933"/>
      <c r="R131" s="933"/>
      <c r="S131" s="933"/>
      <c r="T131" s="933"/>
      <c r="U131" s="933"/>
      <c r="V131" s="933"/>
      <c r="W131" s="934" t="s">
        <v>179</v>
      </c>
      <c r="X131" s="935"/>
      <c r="Y131" s="935"/>
      <c r="Z131" s="936"/>
      <c r="AA131" s="848">
        <v>4935269</v>
      </c>
      <c r="AB131" s="849"/>
      <c r="AC131" s="849"/>
      <c r="AD131" s="849"/>
      <c r="AE131" s="850"/>
      <c r="AF131" s="851">
        <v>4620655</v>
      </c>
      <c r="AG131" s="849"/>
      <c r="AH131" s="849"/>
      <c r="AI131" s="849"/>
      <c r="AJ131" s="850"/>
      <c r="AK131" s="851">
        <v>5051918</v>
      </c>
      <c r="AL131" s="849"/>
      <c r="AM131" s="849"/>
      <c r="AN131" s="849"/>
      <c r="AO131" s="850"/>
      <c r="AP131" s="937"/>
      <c r="AQ131" s="938"/>
      <c r="AR131" s="938"/>
      <c r="AS131" s="938"/>
      <c r="AT131" s="939"/>
      <c r="AU131" s="67"/>
      <c r="AV131" s="67"/>
      <c r="AW131" s="67"/>
      <c r="AX131" s="940" t="s">
        <v>60</v>
      </c>
      <c r="AY131" s="658"/>
      <c r="AZ131" s="658"/>
      <c r="BA131" s="658"/>
      <c r="BB131" s="658"/>
      <c r="BC131" s="658"/>
      <c r="BD131" s="658"/>
      <c r="BE131" s="906"/>
      <c r="BF131" s="941" t="s">
        <v>202</v>
      </c>
      <c r="BG131" s="942"/>
      <c r="BH131" s="942"/>
      <c r="BI131" s="942"/>
      <c r="BJ131" s="942"/>
      <c r="BK131" s="942"/>
      <c r="BL131" s="943"/>
      <c r="BM131" s="941">
        <v>350</v>
      </c>
      <c r="BN131" s="942"/>
      <c r="BO131" s="942"/>
      <c r="BP131" s="942"/>
      <c r="BQ131" s="942"/>
      <c r="BR131" s="942"/>
      <c r="BS131" s="943"/>
      <c r="BT131" s="944"/>
      <c r="BU131" s="945"/>
      <c r="BV131" s="945"/>
      <c r="BW131" s="945"/>
      <c r="BX131" s="945"/>
      <c r="BY131" s="945"/>
      <c r="BZ131" s="94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9" t="s">
        <v>115</v>
      </c>
      <c r="B132" s="980"/>
      <c r="C132" s="980"/>
      <c r="D132" s="980"/>
      <c r="E132" s="980"/>
      <c r="F132" s="980"/>
      <c r="G132" s="980"/>
      <c r="H132" s="980"/>
      <c r="I132" s="980"/>
      <c r="J132" s="980"/>
      <c r="K132" s="980"/>
      <c r="L132" s="980"/>
      <c r="M132" s="980"/>
      <c r="N132" s="980"/>
      <c r="O132" s="980"/>
      <c r="P132" s="980"/>
      <c r="Q132" s="980"/>
      <c r="R132" s="980"/>
      <c r="S132" s="980"/>
      <c r="T132" s="980"/>
      <c r="U132" s="980"/>
      <c r="V132" s="958" t="s">
        <v>499</v>
      </c>
      <c r="W132" s="958"/>
      <c r="X132" s="958"/>
      <c r="Y132" s="958"/>
      <c r="Z132" s="959"/>
      <c r="AA132" s="960">
        <v>-0.90424656000000003</v>
      </c>
      <c r="AB132" s="961"/>
      <c r="AC132" s="961"/>
      <c r="AD132" s="961"/>
      <c r="AE132" s="962"/>
      <c r="AF132" s="963">
        <v>0.71286430199999995</v>
      </c>
      <c r="AG132" s="961"/>
      <c r="AH132" s="961"/>
      <c r="AI132" s="961"/>
      <c r="AJ132" s="962"/>
      <c r="AK132" s="963">
        <v>1.214726763</v>
      </c>
      <c r="AL132" s="961"/>
      <c r="AM132" s="961"/>
      <c r="AN132" s="961"/>
      <c r="AO132" s="962"/>
      <c r="AP132" s="845"/>
      <c r="AQ132" s="846"/>
      <c r="AR132" s="846"/>
      <c r="AS132" s="846"/>
      <c r="AT132" s="96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81"/>
      <c r="B133" s="982"/>
      <c r="C133" s="982"/>
      <c r="D133" s="982"/>
      <c r="E133" s="982"/>
      <c r="F133" s="982"/>
      <c r="G133" s="982"/>
      <c r="H133" s="982"/>
      <c r="I133" s="982"/>
      <c r="J133" s="982"/>
      <c r="K133" s="982"/>
      <c r="L133" s="982"/>
      <c r="M133" s="982"/>
      <c r="N133" s="982"/>
      <c r="O133" s="982"/>
      <c r="P133" s="982"/>
      <c r="Q133" s="982"/>
      <c r="R133" s="982"/>
      <c r="S133" s="982"/>
      <c r="T133" s="982"/>
      <c r="U133" s="982"/>
      <c r="V133" s="965" t="s">
        <v>54</v>
      </c>
      <c r="W133" s="965"/>
      <c r="X133" s="965"/>
      <c r="Y133" s="965"/>
      <c r="Z133" s="966"/>
      <c r="AA133" s="967">
        <v>-1.3</v>
      </c>
      <c r="AB133" s="968"/>
      <c r="AC133" s="968"/>
      <c r="AD133" s="968"/>
      <c r="AE133" s="969"/>
      <c r="AF133" s="967">
        <v>-0.5</v>
      </c>
      <c r="AG133" s="968"/>
      <c r="AH133" s="968"/>
      <c r="AI133" s="968"/>
      <c r="AJ133" s="969"/>
      <c r="AK133" s="967">
        <v>0.3</v>
      </c>
      <c r="AL133" s="968"/>
      <c r="AM133" s="968"/>
      <c r="AN133" s="968"/>
      <c r="AO133" s="969"/>
      <c r="AP133" s="902"/>
      <c r="AQ133" s="903"/>
      <c r="AR133" s="903"/>
      <c r="AS133" s="903"/>
      <c r="AT133" s="970"/>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UCabPO6dqPCFQo/Wk1I3k0Ts3KJ1bTDS+Bxq0kqZLVEVhWNutQ8WoKclNoBEchT0R1YmI4r3sV8rul/A4dDWg==" saltValue="tyzsrKCYBZvUtn0RuOkB8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A5B55-26AB-408D-937B-58DAD057598A}">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317" customWidth="1"/>
    <col min="121" max="121" width="0" style="316" hidden="1" customWidth="1"/>
    <col min="122" max="16384" width="9" style="316" hidden="1"/>
  </cols>
  <sheetData>
    <row r="1" spans="1:120" ht="13" x14ac:dyDescent="0.2">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316"/>
    </row>
    <row r="17" spans="119:120" ht="13" x14ac:dyDescent="0.2">
      <c r="DP17" s="316"/>
    </row>
    <row r="18" spans="119:120" ht="13" x14ac:dyDescent="0.2"/>
    <row r="19" spans="119:120" ht="13" x14ac:dyDescent="0.2"/>
    <row r="20" spans="119:120" ht="13" x14ac:dyDescent="0.2">
      <c r="DO20" s="316"/>
      <c r="DP20" s="316"/>
    </row>
    <row r="21" spans="119:120" ht="13" x14ac:dyDescent="0.2">
      <c r="DP21" s="316"/>
    </row>
    <row r="22" spans="119:120" ht="13" x14ac:dyDescent="0.2"/>
    <row r="23" spans="119:120" ht="13" x14ac:dyDescent="0.2">
      <c r="DO23" s="316"/>
      <c r="DP23" s="316"/>
    </row>
    <row r="24" spans="119:120" ht="13" x14ac:dyDescent="0.2">
      <c r="DP24" s="316"/>
    </row>
    <row r="25" spans="119:120" ht="13" x14ac:dyDescent="0.2">
      <c r="DP25" s="316"/>
    </row>
    <row r="26" spans="119:120" ht="13" x14ac:dyDescent="0.2">
      <c r="DO26" s="316"/>
      <c r="DP26" s="316"/>
    </row>
    <row r="27" spans="119:120" ht="13" x14ac:dyDescent="0.2"/>
    <row r="28" spans="119:120" ht="13" x14ac:dyDescent="0.2">
      <c r="DO28" s="316"/>
      <c r="DP28" s="316"/>
    </row>
    <row r="29" spans="119:120" ht="13" x14ac:dyDescent="0.2">
      <c r="DP29" s="316"/>
    </row>
    <row r="30" spans="119:120" ht="13" x14ac:dyDescent="0.2"/>
    <row r="31" spans="119:120" ht="13" x14ac:dyDescent="0.2">
      <c r="DO31" s="316"/>
      <c r="DP31" s="316"/>
    </row>
    <row r="32" spans="119:120" ht="13" x14ac:dyDescent="0.2"/>
    <row r="33" spans="98:120" ht="13" x14ac:dyDescent="0.2">
      <c r="DO33" s="316"/>
      <c r="DP33" s="316"/>
    </row>
    <row r="34" spans="98:120" ht="13" x14ac:dyDescent="0.2">
      <c r="DM34" s="316"/>
    </row>
    <row r="35" spans="98:120" ht="13" x14ac:dyDescent="0.2">
      <c r="CT35" s="316"/>
      <c r="CU35" s="316"/>
      <c r="CV35" s="316"/>
      <c r="CY35" s="316"/>
      <c r="CZ35" s="316"/>
      <c r="DA35" s="316"/>
      <c r="DD35" s="316"/>
      <c r="DE35" s="316"/>
      <c r="DF35" s="316"/>
      <c r="DI35" s="316"/>
      <c r="DJ35" s="316"/>
      <c r="DK35" s="316"/>
      <c r="DM35" s="316"/>
      <c r="DN35" s="316"/>
      <c r="DO35" s="316"/>
      <c r="DP35" s="316"/>
    </row>
    <row r="36" spans="98:120" ht="13" x14ac:dyDescent="0.2"/>
    <row r="37" spans="98:120" ht="13" x14ac:dyDescent="0.2">
      <c r="CW37" s="316"/>
      <c r="DB37" s="316"/>
      <c r="DG37" s="316"/>
      <c r="DL37" s="316"/>
      <c r="DP37" s="316"/>
    </row>
    <row r="38" spans="98:120" ht="13" x14ac:dyDescent="0.2">
      <c r="CT38" s="316"/>
      <c r="CU38" s="316"/>
      <c r="CV38" s="316"/>
      <c r="CW38" s="316"/>
      <c r="CY38" s="316"/>
      <c r="CZ38" s="316"/>
      <c r="DA38" s="316"/>
      <c r="DB38" s="316"/>
      <c r="DD38" s="316"/>
      <c r="DE38" s="316"/>
      <c r="DF38" s="316"/>
      <c r="DG38" s="316"/>
      <c r="DI38" s="316"/>
      <c r="DJ38" s="316"/>
      <c r="DK38" s="316"/>
      <c r="DL38" s="316"/>
      <c r="DN38" s="316"/>
      <c r="DO38" s="316"/>
      <c r="DP38" s="31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316"/>
      <c r="DO49" s="316"/>
      <c r="DP49" s="31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316"/>
      <c r="CS63" s="316"/>
      <c r="CX63" s="316"/>
      <c r="DC63" s="316"/>
      <c r="DH63" s="316"/>
    </row>
    <row r="64" spans="22:120" ht="13" x14ac:dyDescent="0.2">
      <c r="V64" s="316"/>
    </row>
    <row r="65" spans="15:120" ht="13" x14ac:dyDescent="0.2">
      <c r="X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6"/>
      <c r="BO65" s="316"/>
      <c r="BP65" s="316"/>
      <c r="BQ65" s="316"/>
      <c r="BR65" s="316"/>
      <c r="BS65" s="316"/>
      <c r="BT65" s="316"/>
      <c r="BU65" s="316"/>
      <c r="BV65" s="316"/>
      <c r="BW65" s="316"/>
      <c r="BX65" s="316"/>
      <c r="BY65" s="316"/>
      <c r="BZ65" s="316"/>
      <c r="CA65" s="316"/>
      <c r="CB65" s="316"/>
      <c r="CC65" s="316"/>
      <c r="CD65" s="316"/>
      <c r="CE65" s="316"/>
      <c r="CF65" s="316"/>
      <c r="CG65" s="316"/>
      <c r="CH65" s="316"/>
      <c r="CI65" s="316"/>
      <c r="CJ65" s="316"/>
      <c r="CK65" s="316"/>
      <c r="CL65" s="316"/>
      <c r="CM65" s="316"/>
      <c r="CN65" s="316"/>
      <c r="CO65" s="316"/>
      <c r="CP65" s="316"/>
      <c r="CQ65" s="316"/>
      <c r="CR65" s="316"/>
      <c r="CU65" s="316"/>
      <c r="CZ65" s="316"/>
      <c r="DE65" s="316"/>
      <c r="DJ65" s="316"/>
    </row>
    <row r="66" spans="15:120" ht="13" x14ac:dyDescent="0.2">
      <c r="Q66" s="316"/>
      <c r="S66" s="316"/>
      <c r="U66" s="316"/>
      <c r="DM66" s="316"/>
    </row>
    <row r="67" spans="15:120" ht="13" x14ac:dyDescent="0.2">
      <c r="O67" s="316"/>
      <c r="P67" s="316"/>
      <c r="R67" s="316"/>
      <c r="T67" s="316"/>
      <c r="Y67" s="316"/>
      <c r="CT67" s="316"/>
      <c r="CV67" s="316"/>
      <c r="CW67" s="316"/>
      <c r="CY67" s="316"/>
      <c r="DA67" s="316"/>
      <c r="DB67" s="316"/>
      <c r="DD67" s="316"/>
      <c r="DF67" s="316"/>
      <c r="DG67" s="316"/>
      <c r="DI67" s="316"/>
      <c r="DK67" s="316"/>
      <c r="DL67" s="316"/>
      <c r="DN67" s="316"/>
      <c r="DO67" s="316"/>
      <c r="DP67" s="316"/>
    </row>
    <row r="68" spans="15:120" ht="13" x14ac:dyDescent="0.2"/>
    <row r="69" spans="15:120" ht="13" x14ac:dyDescent="0.2"/>
    <row r="70" spans="15:120" ht="13" x14ac:dyDescent="0.2"/>
    <row r="71" spans="15:120" ht="13" x14ac:dyDescent="0.2"/>
    <row r="72" spans="15:120" ht="13" x14ac:dyDescent="0.2">
      <c r="DP72" s="316"/>
    </row>
    <row r="73" spans="15:120" ht="13" x14ac:dyDescent="0.2">
      <c r="DP73" s="31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316"/>
      <c r="CX96" s="316"/>
      <c r="DC96" s="316"/>
      <c r="DH96" s="316"/>
    </row>
    <row r="97" spans="24:120" ht="13" x14ac:dyDescent="0.2">
      <c r="CS97" s="316"/>
      <c r="CX97" s="316"/>
      <c r="DC97" s="316"/>
      <c r="DH97" s="316"/>
      <c r="DP97" s="317" t="s">
        <v>538</v>
      </c>
    </row>
    <row r="98" spans="24:120" ht="13" hidden="1" x14ac:dyDescent="0.2">
      <c r="CS98" s="316"/>
      <c r="CX98" s="316"/>
      <c r="DC98" s="316"/>
      <c r="DH98" s="316"/>
    </row>
    <row r="99" spans="24:120" ht="13" hidden="1" x14ac:dyDescent="0.2">
      <c r="CS99" s="316"/>
      <c r="CX99" s="316"/>
      <c r="DC99" s="316"/>
      <c r="DH99" s="316"/>
    </row>
    <row r="101" spans="24:120" ht="12" hidden="1" customHeight="1" x14ac:dyDescent="0.2">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316"/>
      <c r="BA101" s="316"/>
      <c r="BB101" s="316"/>
      <c r="BC101" s="316"/>
      <c r="BD101" s="316"/>
      <c r="BE101" s="316"/>
      <c r="BF101" s="316"/>
      <c r="BG101" s="316"/>
      <c r="BH101" s="316"/>
      <c r="BI101" s="316"/>
      <c r="BJ101" s="316"/>
      <c r="BK101" s="316"/>
      <c r="BL101" s="316"/>
      <c r="BM101" s="316"/>
      <c r="BN101" s="316"/>
      <c r="BO101" s="316"/>
      <c r="BP101" s="316"/>
      <c r="BQ101" s="316"/>
      <c r="BR101" s="316"/>
      <c r="BS101" s="316"/>
      <c r="BT101" s="316"/>
      <c r="BU101" s="316"/>
      <c r="BV101" s="316"/>
      <c r="BW101" s="316"/>
      <c r="BX101" s="316"/>
      <c r="BY101" s="316"/>
      <c r="BZ101" s="316"/>
      <c r="CA101" s="316"/>
      <c r="CB101" s="316"/>
      <c r="CC101" s="316"/>
      <c r="CD101" s="316"/>
      <c r="CE101" s="316"/>
      <c r="CF101" s="316"/>
      <c r="CG101" s="316"/>
      <c r="CH101" s="316"/>
      <c r="CI101" s="316"/>
      <c r="CJ101" s="316"/>
      <c r="CK101" s="316"/>
      <c r="CL101" s="316"/>
      <c r="CM101" s="316"/>
      <c r="CN101" s="316"/>
      <c r="CO101" s="316"/>
      <c r="CP101" s="316"/>
      <c r="CQ101" s="316"/>
      <c r="CR101" s="316"/>
      <c r="CU101" s="316"/>
      <c r="CZ101" s="316"/>
      <c r="DE101" s="316"/>
      <c r="DJ101" s="316"/>
    </row>
    <row r="102" spans="24:120" ht="1.5" hidden="1" customHeight="1" x14ac:dyDescent="0.2">
      <c r="CU102" s="316"/>
      <c r="CZ102" s="316"/>
      <c r="DE102" s="316"/>
      <c r="DJ102" s="316"/>
      <c r="DM102" s="316"/>
    </row>
    <row r="103" spans="24:120" ht="13" hidden="1" x14ac:dyDescent="0.2">
      <c r="CT103" s="316"/>
      <c r="CV103" s="316"/>
      <c r="CW103" s="316"/>
      <c r="CY103" s="316"/>
      <c r="DA103" s="316"/>
      <c r="DB103" s="316"/>
      <c r="DD103" s="316"/>
      <c r="DF103" s="316"/>
      <c r="DG103" s="316"/>
      <c r="DI103" s="316"/>
      <c r="DK103" s="316"/>
      <c r="DL103" s="316"/>
      <c r="DM103" s="316"/>
      <c r="DN103" s="316"/>
      <c r="DO103" s="316"/>
      <c r="DP103" s="316"/>
    </row>
    <row r="104" spans="24:120" ht="13" hidden="1" x14ac:dyDescent="0.2">
      <c r="CV104" s="316"/>
      <c r="CW104" s="316"/>
      <c r="DA104" s="316"/>
      <c r="DB104" s="316"/>
      <c r="DF104" s="316"/>
      <c r="DG104" s="316"/>
      <c r="DK104" s="316"/>
      <c r="DL104" s="316"/>
      <c r="DN104" s="316"/>
      <c r="DO104" s="316"/>
      <c r="DP104" s="316"/>
    </row>
    <row r="105" spans="24:120" ht="12.75" hidden="1" customHeight="1" x14ac:dyDescent="0.2"/>
  </sheetData>
  <sheetProtection algorithmName="SHA-512" hashValue="RbBG9QSPtBB8OM5yVWao9gI3wtjnwB0rBd+uZ413k5WSwogzctnkPPu4x+EpdqD8vpjU/16+Az8mI99fSExMJg==" saltValue="N5W7e3RYy+4rgkH895Qs4w==" spinCount="100000" sheet="1" objects="1" scenarios="1"/>
  <dataConsolidate/>
  <phoneticPr fontId="46"/>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EjYbQ1UFaC+TUkpq3EtH08De5tZ1AVYGNBx72GZtJEaIkfwQq2qIWUJabl82ZhQ6lxlR9fIxjlRpddRM7lxRfg==" saltValue="8+qK85lVhpzKB6Ynnkk+sg=="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330</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2" t="s">
        <v>83</v>
      </c>
      <c r="AP7" s="127"/>
      <c r="AQ7" s="138" t="s">
        <v>502</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3"/>
      <c r="AP8" s="128" t="s">
        <v>503</v>
      </c>
      <c r="AQ8" s="139" t="s">
        <v>505</v>
      </c>
      <c r="AR8" s="153" t="s">
        <v>418</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3" t="s">
        <v>506</v>
      </c>
      <c r="AL9" s="1004"/>
      <c r="AM9" s="1004"/>
      <c r="AN9" s="1005"/>
      <c r="AO9" s="117">
        <v>2432298</v>
      </c>
      <c r="AP9" s="117">
        <v>156872</v>
      </c>
      <c r="AQ9" s="140">
        <v>99018</v>
      </c>
      <c r="AR9" s="154">
        <v>58.4</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3" t="s">
        <v>210</v>
      </c>
      <c r="AL10" s="1004"/>
      <c r="AM10" s="1004"/>
      <c r="AN10" s="1005"/>
      <c r="AO10" s="118">
        <v>27267</v>
      </c>
      <c r="AP10" s="118">
        <v>1759</v>
      </c>
      <c r="AQ10" s="141">
        <v>12190</v>
      </c>
      <c r="AR10" s="155">
        <v>-85.6</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3" t="s">
        <v>394</v>
      </c>
      <c r="AL11" s="1004"/>
      <c r="AM11" s="1004"/>
      <c r="AN11" s="1005"/>
      <c r="AO11" s="118">
        <v>6237</v>
      </c>
      <c r="AP11" s="118">
        <v>402</v>
      </c>
      <c r="AQ11" s="141">
        <v>979</v>
      </c>
      <c r="AR11" s="155">
        <v>-58.9</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3" t="s">
        <v>241</v>
      </c>
      <c r="AL12" s="1004"/>
      <c r="AM12" s="1004"/>
      <c r="AN12" s="1005"/>
      <c r="AO12" s="118" t="s">
        <v>202</v>
      </c>
      <c r="AP12" s="118" t="s">
        <v>202</v>
      </c>
      <c r="AQ12" s="141" t="s">
        <v>202</v>
      </c>
      <c r="AR12" s="155" t="s">
        <v>202</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3" t="s">
        <v>507</v>
      </c>
      <c r="AL13" s="1004"/>
      <c r="AM13" s="1004"/>
      <c r="AN13" s="1005"/>
      <c r="AO13" s="118">
        <v>26832</v>
      </c>
      <c r="AP13" s="118">
        <v>1731</v>
      </c>
      <c r="AQ13" s="141">
        <v>3304</v>
      </c>
      <c r="AR13" s="155">
        <v>-47.6</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3" t="s">
        <v>508</v>
      </c>
      <c r="AL14" s="1004"/>
      <c r="AM14" s="1004"/>
      <c r="AN14" s="1005"/>
      <c r="AO14" s="118">
        <v>25626</v>
      </c>
      <c r="AP14" s="118">
        <v>1653</v>
      </c>
      <c r="AQ14" s="141">
        <v>2278</v>
      </c>
      <c r="AR14" s="155">
        <v>-27.4</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7" t="s">
        <v>309</v>
      </c>
      <c r="AL15" s="998"/>
      <c r="AM15" s="998"/>
      <c r="AN15" s="999"/>
      <c r="AO15" s="118">
        <v>-156219</v>
      </c>
      <c r="AP15" s="118">
        <v>-10075</v>
      </c>
      <c r="AQ15" s="141">
        <v>-6694</v>
      </c>
      <c r="AR15" s="155">
        <v>50.5</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7" t="s">
        <v>275</v>
      </c>
      <c r="AL16" s="998"/>
      <c r="AM16" s="998"/>
      <c r="AN16" s="999"/>
      <c r="AO16" s="118">
        <v>2362041</v>
      </c>
      <c r="AP16" s="118">
        <v>152341</v>
      </c>
      <c r="AQ16" s="141">
        <v>111075</v>
      </c>
      <c r="AR16" s="155">
        <v>37.200000000000003</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169</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509</v>
      </c>
      <c r="AP20" s="129" t="s">
        <v>335</v>
      </c>
      <c r="AQ20" s="142" t="s">
        <v>37</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00" t="s">
        <v>510</v>
      </c>
      <c r="AL21" s="1001"/>
      <c r="AM21" s="1001"/>
      <c r="AN21" s="1002"/>
      <c r="AO21" s="120">
        <v>14.12</v>
      </c>
      <c r="AP21" s="130">
        <v>9.92</v>
      </c>
      <c r="AQ21" s="143">
        <v>4.2</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00" t="s">
        <v>511</v>
      </c>
      <c r="AL22" s="1001"/>
      <c r="AM22" s="1001"/>
      <c r="AN22" s="1002"/>
      <c r="AO22" s="121">
        <v>98.7</v>
      </c>
      <c r="AP22" s="131">
        <v>96.2</v>
      </c>
      <c r="AQ22" s="144">
        <v>2.5</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22" t="s">
        <v>512</v>
      </c>
      <c r="B26" s="1022"/>
      <c r="C26" s="1022"/>
      <c r="D26" s="1022"/>
      <c r="E26" s="1022"/>
      <c r="F26" s="1022"/>
      <c r="G26" s="1022"/>
      <c r="H26" s="1022"/>
      <c r="I26" s="1022"/>
      <c r="J26" s="1022"/>
      <c r="K26" s="1022"/>
      <c r="L26" s="1022"/>
      <c r="M26" s="1022"/>
      <c r="N26" s="1022"/>
      <c r="O26" s="1022"/>
      <c r="P26" s="1022"/>
      <c r="Q26" s="1022"/>
      <c r="R26" s="1022"/>
      <c r="S26" s="1022"/>
      <c r="T26" s="1022"/>
      <c r="U26" s="1022"/>
      <c r="V26" s="1022"/>
      <c r="W26" s="1022"/>
      <c r="X26" s="1022"/>
      <c r="Y26" s="1022"/>
      <c r="Z26" s="1022"/>
      <c r="AA26" s="1022"/>
      <c r="AB26" s="1022"/>
      <c r="AC26" s="1022"/>
      <c r="AD26" s="1022"/>
      <c r="AE26" s="1022"/>
      <c r="AF26" s="1022"/>
      <c r="AG26" s="1022"/>
      <c r="AH26" s="1022"/>
      <c r="AI26" s="1022"/>
      <c r="AJ26" s="1022"/>
      <c r="AK26" s="1022"/>
      <c r="AL26" s="1022"/>
      <c r="AM26" s="1022"/>
      <c r="AN26" s="1022"/>
      <c r="AO26" s="1022"/>
      <c r="AP26" s="1022"/>
      <c r="AQ26" s="1022"/>
      <c r="AR26" s="1022"/>
      <c r="AS26" s="1022"/>
      <c r="AT26" s="91"/>
    </row>
    <row r="27" spans="1:46" ht="13" x14ac:dyDescent="0.2">
      <c r="A27" s="85"/>
      <c r="AO27" s="90"/>
      <c r="AP27" s="90"/>
      <c r="AQ27" s="90"/>
      <c r="AR27" s="90"/>
      <c r="AS27" s="90"/>
      <c r="AT27" s="90"/>
    </row>
    <row r="28" spans="1:46" ht="16.5" x14ac:dyDescent="0.2">
      <c r="A28" s="82" t="s">
        <v>268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120</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2" t="s">
        <v>83</v>
      </c>
      <c r="AP30" s="127"/>
      <c r="AQ30" s="138" t="s">
        <v>502</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3"/>
      <c r="AP31" s="128" t="s">
        <v>503</v>
      </c>
      <c r="AQ31" s="139" t="s">
        <v>505</v>
      </c>
      <c r="AR31" s="153" t="s">
        <v>418</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16" t="s">
        <v>513</v>
      </c>
      <c r="AL32" s="1017"/>
      <c r="AM32" s="1017"/>
      <c r="AN32" s="1018"/>
      <c r="AO32" s="118">
        <v>435919</v>
      </c>
      <c r="AP32" s="118">
        <v>28115</v>
      </c>
      <c r="AQ32" s="145">
        <v>56953</v>
      </c>
      <c r="AR32" s="155">
        <v>-50.6</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16" t="s">
        <v>514</v>
      </c>
      <c r="AL33" s="1017"/>
      <c r="AM33" s="1017"/>
      <c r="AN33" s="1018"/>
      <c r="AO33" s="118" t="s">
        <v>202</v>
      </c>
      <c r="AP33" s="118" t="s">
        <v>202</v>
      </c>
      <c r="AQ33" s="145" t="s">
        <v>202</v>
      </c>
      <c r="AR33" s="155" t="s">
        <v>202</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16" t="s">
        <v>515</v>
      </c>
      <c r="AL34" s="1017"/>
      <c r="AM34" s="1017"/>
      <c r="AN34" s="1018"/>
      <c r="AO34" s="118" t="s">
        <v>202</v>
      </c>
      <c r="AP34" s="118" t="s">
        <v>202</v>
      </c>
      <c r="AQ34" s="145" t="s">
        <v>202</v>
      </c>
      <c r="AR34" s="155" t="s">
        <v>202</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16" t="s">
        <v>516</v>
      </c>
      <c r="AL35" s="1017"/>
      <c r="AM35" s="1017"/>
      <c r="AN35" s="1018"/>
      <c r="AO35" s="118">
        <v>92493</v>
      </c>
      <c r="AP35" s="118">
        <v>5965</v>
      </c>
      <c r="AQ35" s="145">
        <v>20881</v>
      </c>
      <c r="AR35" s="155">
        <v>-71.400000000000006</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16" t="s">
        <v>31</v>
      </c>
      <c r="AL36" s="1017"/>
      <c r="AM36" s="1017"/>
      <c r="AN36" s="1018"/>
      <c r="AO36" s="118">
        <v>32549</v>
      </c>
      <c r="AP36" s="118">
        <v>2099</v>
      </c>
      <c r="AQ36" s="145">
        <v>3030</v>
      </c>
      <c r="AR36" s="155">
        <v>-30.7</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16" t="s">
        <v>348</v>
      </c>
      <c r="AL37" s="1017"/>
      <c r="AM37" s="1017"/>
      <c r="AN37" s="1018"/>
      <c r="AO37" s="118" t="s">
        <v>202</v>
      </c>
      <c r="AP37" s="118" t="s">
        <v>202</v>
      </c>
      <c r="AQ37" s="145">
        <v>605</v>
      </c>
      <c r="AR37" s="155" t="s">
        <v>202</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19" t="s">
        <v>517</v>
      </c>
      <c r="AL38" s="1020"/>
      <c r="AM38" s="1020"/>
      <c r="AN38" s="1021"/>
      <c r="AO38" s="122" t="s">
        <v>202</v>
      </c>
      <c r="AP38" s="122" t="s">
        <v>202</v>
      </c>
      <c r="AQ38" s="146">
        <v>2</v>
      </c>
      <c r="AR38" s="144" t="s">
        <v>202</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19" t="s">
        <v>52</v>
      </c>
      <c r="AL39" s="1020"/>
      <c r="AM39" s="1020"/>
      <c r="AN39" s="1021"/>
      <c r="AO39" s="118">
        <v>-142888</v>
      </c>
      <c r="AP39" s="118">
        <v>-9216</v>
      </c>
      <c r="AQ39" s="145">
        <v>-2161</v>
      </c>
      <c r="AR39" s="155">
        <v>326.5</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16" t="s">
        <v>518</v>
      </c>
      <c r="AL40" s="1017"/>
      <c r="AM40" s="1017"/>
      <c r="AN40" s="1018"/>
      <c r="AO40" s="118">
        <v>-356706</v>
      </c>
      <c r="AP40" s="118">
        <v>-23006</v>
      </c>
      <c r="AQ40" s="145">
        <v>-53409</v>
      </c>
      <c r="AR40" s="155">
        <v>-56.9</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6" t="s">
        <v>383</v>
      </c>
      <c r="AL41" s="1007"/>
      <c r="AM41" s="1007"/>
      <c r="AN41" s="1008"/>
      <c r="AO41" s="118">
        <v>61367</v>
      </c>
      <c r="AP41" s="118">
        <v>3958</v>
      </c>
      <c r="AQ41" s="145">
        <v>25901</v>
      </c>
      <c r="AR41" s="155">
        <v>-84.7</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519</v>
      </c>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521</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4" t="s">
        <v>83</v>
      </c>
      <c r="AN49" s="1009" t="s">
        <v>439</v>
      </c>
      <c r="AO49" s="1010"/>
      <c r="AP49" s="1010"/>
      <c r="AQ49" s="1010"/>
      <c r="AR49" s="1011"/>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5"/>
      <c r="AN50" s="114" t="s">
        <v>491</v>
      </c>
      <c r="AO50" s="124" t="s">
        <v>492</v>
      </c>
      <c r="AP50" s="135" t="s">
        <v>522</v>
      </c>
      <c r="AQ50" s="148" t="s">
        <v>378</v>
      </c>
      <c r="AR50" s="158" t="s">
        <v>523</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504</v>
      </c>
      <c r="AL51" s="103"/>
      <c r="AM51" s="108">
        <v>623855</v>
      </c>
      <c r="AN51" s="115">
        <v>38725</v>
      </c>
      <c r="AO51" s="125">
        <v>-50.9</v>
      </c>
      <c r="AP51" s="136">
        <v>96462</v>
      </c>
      <c r="AQ51" s="149">
        <v>-2.5</v>
      </c>
      <c r="AR51" s="159">
        <v>-48.4</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277</v>
      </c>
      <c r="AM52" s="109">
        <v>498581</v>
      </c>
      <c r="AN52" s="116">
        <v>30949</v>
      </c>
      <c r="AO52" s="126">
        <v>-56.5</v>
      </c>
      <c r="AP52" s="137">
        <v>39886</v>
      </c>
      <c r="AQ52" s="150">
        <v>-8.8000000000000007</v>
      </c>
      <c r="AR52" s="160">
        <v>-47.7</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524</v>
      </c>
      <c r="AL53" s="103"/>
      <c r="AM53" s="108">
        <v>521903</v>
      </c>
      <c r="AN53" s="115">
        <v>32692</v>
      </c>
      <c r="AO53" s="125">
        <v>-15.6</v>
      </c>
      <c r="AP53" s="136">
        <v>83103</v>
      </c>
      <c r="AQ53" s="149">
        <v>-13.8</v>
      </c>
      <c r="AR53" s="159">
        <v>-1.8</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277</v>
      </c>
      <c r="AM54" s="109">
        <v>427221</v>
      </c>
      <c r="AN54" s="116">
        <v>26762</v>
      </c>
      <c r="AO54" s="126">
        <v>-13.5</v>
      </c>
      <c r="AP54" s="137">
        <v>41378</v>
      </c>
      <c r="AQ54" s="150">
        <v>3.7</v>
      </c>
      <c r="AR54" s="160">
        <v>-17.2</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475</v>
      </c>
      <c r="AL55" s="103"/>
      <c r="AM55" s="108">
        <v>955666</v>
      </c>
      <c r="AN55" s="115">
        <v>60535</v>
      </c>
      <c r="AO55" s="125">
        <v>85.2</v>
      </c>
      <c r="AP55" s="136">
        <v>84459</v>
      </c>
      <c r="AQ55" s="149">
        <v>1.6</v>
      </c>
      <c r="AR55" s="159">
        <v>83.6</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277</v>
      </c>
      <c r="AM56" s="109">
        <v>718885</v>
      </c>
      <c r="AN56" s="116">
        <v>45537</v>
      </c>
      <c r="AO56" s="126">
        <v>70.2</v>
      </c>
      <c r="AP56" s="137">
        <v>47314</v>
      </c>
      <c r="AQ56" s="150">
        <v>14.3</v>
      </c>
      <c r="AR56" s="160">
        <v>55.9</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318</v>
      </c>
      <c r="AL57" s="103"/>
      <c r="AM57" s="108">
        <v>799789</v>
      </c>
      <c r="AN57" s="115">
        <v>51423</v>
      </c>
      <c r="AO57" s="125">
        <v>-15.1</v>
      </c>
      <c r="AP57" s="136">
        <v>74568</v>
      </c>
      <c r="AQ57" s="149">
        <v>-11.7</v>
      </c>
      <c r="AR57" s="159">
        <v>-3.4</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277</v>
      </c>
      <c r="AM58" s="109">
        <v>486954</v>
      </c>
      <c r="AN58" s="116">
        <v>31309</v>
      </c>
      <c r="AO58" s="126">
        <v>-31.2</v>
      </c>
      <c r="AP58" s="137">
        <v>42558</v>
      </c>
      <c r="AQ58" s="150">
        <v>-10.1</v>
      </c>
      <c r="AR58" s="160">
        <v>-21.1</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136</v>
      </c>
      <c r="AL59" s="103"/>
      <c r="AM59" s="108">
        <v>726240</v>
      </c>
      <c r="AN59" s="115">
        <v>46839</v>
      </c>
      <c r="AO59" s="125">
        <v>-8.9</v>
      </c>
      <c r="AP59" s="136">
        <v>73693</v>
      </c>
      <c r="AQ59" s="149">
        <v>-1.2</v>
      </c>
      <c r="AR59" s="159">
        <v>-7.7</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277</v>
      </c>
      <c r="AM60" s="109">
        <v>273516</v>
      </c>
      <c r="AN60" s="116">
        <v>17641</v>
      </c>
      <c r="AO60" s="126">
        <v>-43.7</v>
      </c>
      <c r="AP60" s="137">
        <v>44203</v>
      </c>
      <c r="AQ60" s="150">
        <v>3.9</v>
      </c>
      <c r="AR60" s="160">
        <v>-47.6</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526</v>
      </c>
      <c r="AL61" s="106"/>
      <c r="AM61" s="108">
        <v>725491</v>
      </c>
      <c r="AN61" s="115">
        <v>46043</v>
      </c>
      <c r="AO61" s="125">
        <v>-1.1000000000000001</v>
      </c>
      <c r="AP61" s="136">
        <v>82457</v>
      </c>
      <c r="AQ61" s="151">
        <v>-5.5</v>
      </c>
      <c r="AR61" s="159">
        <v>4.4000000000000004</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277</v>
      </c>
      <c r="AM62" s="109">
        <v>481031</v>
      </c>
      <c r="AN62" s="116">
        <v>30440</v>
      </c>
      <c r="AO62" s="126">
        <v>-14.9</v>
      </c>
      <c r="AP62" s="137">
        <v>43068</v>
      </c>
      <c r="AQ62" s="150">
        <v>0.6</v>
      </c>
      <c r="AR62" s="160">
        <v>-15.5</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rMnnh7cBHpBJS9jHGBnF8vPMRgngcDV9IsdARiLyq5v2TLHMuHE59gsIkodrvCVBlekXCDLR8ZDK/0X9QZNviA==" saltValue="/Aq4X2zDLhF/jLW8zh2ol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96</v>
      </c>
    </row>
    <row r="120" spans="125:125" ht="13.5" hidden="1" customHeight="1" x14ac:dyDescent="0.2"/>
    <row r="121" spans="125:125" ht="13.5" hidden="1" customHeight="1" x14ac:dyDescent="0.2">
      <c r="DU121" s="78"/>
    </row>
  </sheetData>
  <sheetProtection algorithmName="SHA-512" hashValue="zgniA/UtMrokLa+sy8rlZng7yOxcy4tJEeVigUp7VQIHw70tmWB3IUFTxbOS8JN9gLW1tClpFD9t2z+RLxwPlQ==" saltValue="GA7lVUHipuSaKRVCu20Fa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96</v>
      </c>
    </row>
  </sheetData>
  <sheetProtection algorithmName="SHA-512" hashValue="flfen1f937aEjTlkz7xPa1TpWDQbF8PdVE5pbFJ9Lu1tGpHrYdGz6neff0aGzagF7EHE4llRVwZKNGtj0cLq2A==" saltValue="973H+AHAXtMrSrbhxoJHf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5</v>
      </c>
      <c r="C46" s="171"/>
      <c r="D46" s="171"/>
      <c r="E46" s="172" t="s">
        <v>16</v>
      </c>
      <c r="F46" s="173" t="s">
        <v>528</v>
      </c>
      <c r="G46" s="177" t="s">
        <v>529</v>
      </c>
      <c r="H46" s="177" t="s">
        <v>530</v>
      </c>
      <c r="I46" s="177" t="s">
        <v>531</v>
      </c>
      <c r="J46" s="182" t="s">
        <v>532</v>
      </c>
    </row>
    <row r="47" spans="2:10" ht="57.75" customHeight="1" x14ac:dyDescent="0.2">
      <c r="B47" s="168"/>
      <c r="C47" s="1023" t="s">
        <v>3</v>
      </c>
      <c r="D47" s="1023"/>
      <c r="E47" s="1024"/>
      <c r="F47" s="174">
        <v>46.54</v>
      </c>
      <c r="G47" s="178">
        <v>50.26</v>
      </c>
      <c r="H47" s="178">
        <v>50.48</v>
      </c>
      <c r="I47" s="178">
        <v>61.33</v>
      </c>
      <c r="J47" s="183">
        <v>67.239999999999995</v>
      </c>
    </row>
    <row r="48" spans="2:10" ht="57.75" customHeight="1" x14ac:dyDescent="0.2">
      <c r="B48" s="169"/>
      <c r="C48" s="1025" t="s">
        <v>9</v>
      </c>
      <c r="D48" s="1025"/>
      <c r="E48" s="1026"/>
      <c r="F48" s="175">
        <v>4.25</v>
      </c>
      <c r="G48" s="179">
        <v>6.73</v>
      </c>
      <c r="H48" s="179">
        <v>5.67</v>
      </c>
      <c r="I48" s="179">
        <v>8.0500000000000007</v>
      </c>
      <c r="J48" s="184">
        <v>7.11</v>
      </c>
    </row>
    <row r="49" spans="2:10" ht="57.75" customHeight="1" x14ac:dyDescent="0.2">
      <c r="B49" s="170"/>
      <c r="C49" s="1027" t="s">
        <v>15</v>
      </c>
      <c r="D49" s="1027"/>
      <c r="E49" s="1028"/>
      <c r="F49" s="176">
        <v>2.5099999999999998</v>
      </c>
      <c r="G49" s="180">
        <v>7.2</v>
      </c>
      <c r="H49" s="180">
        <v>3.39</v>
      </c>
      <c r="I49" s="180">
        <v>9.41</v>
      </c>
      <c r="J49" s="185">
        <v>10.199999999999999</v>
      </c>
    </row>
    <row r="50" spans="2:10" ht="13" x14ac:dyDescent="0.2"/>
  </sheetData>
  <sheetProtection algorithmName="SHA-512" hashValue="thoXHQsVOYqah/ijQ16V/bFlpD0ETD27d7/nDJtY8PUwWOctVQ8TEsO8nSFRg88UPI0zfF0t6FSEgNjrTlOLOQ==" saltValue="r85YetwQ2lINh0BDNo9wK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11</v>
      </c>
      <c r="C33" s="193"/>
      <c r="D33" s="193"/>
      <c r="E33" s="195" t="s">
        <v>16</v>
      </c>
      <c r="F33" s="196" t="s">
        <v>528</v>
      </c>
      <c r="G33" s="201" t="s">
        <v>529</v>
      </c>
      <c r="H33" s="201" t="s">
        <v>530</v>
      </c>
      <c r="I33" s="201" t="s">
        <v>531</v>
      </c>
      <c r="J33" s="205" t="s">
        <v>532</v>
      </c>
      <c r="K33" s="186"/>
      <c r="L33" s="186"/>
      <c r="M33" s="186"/>
      <c r="N33" s="186"/>
      <c r="O33" s="186"/>
      <c r="P33" s="186"/>
    </row>
    <row r="34" spans="1:16" ht="39" customHeight="1" x14ac:dyDescent="0.2">
      <c r="A34" s="186"/>
      <c r="B34" s="188"/>
      <c r="C34" s="1029" t="s">
        <v>350</v>
      </c>
      <c r="D34" s="1029"/>
      <c r="E34" s="1030"/>
      <c r="F34" s="197">
        <v>4.1500000000000004</v>
      </c>
      <c r="G34" s="202">
        <v>4.97</v>
      </c>
      <c r="H34" s="202">
        <v>5.44</v>
      </c>
      <c r="I34" s="202">
        <v>7.91</v>
      </c>
      <c r="J34" s="206">
        <v>8.51</v>
      </c>
      <c r="K34" s="186"/>
      <c r="L34" s="186"/>
      <c r="M34" s="186"/>
      <c r="N34" s="186"/>
      <c r="O34" s="186"/>
      <c r="P34" s="186"/>
    </row>
    <row r="35" spans="1:16" ht="39" customHeight="1" x14ac:dyDescent="0.2">
      <c r="A35" s="186"/>
      <c r="B35" s="189"/>
      <c r="C35" s="1031" t="s">
        <v>460</v>
      </c>
      <c r="D35" s="1031"/>
      <c r="E35" s="1032"/>
      <c r="F35" s="198">
        <v>9.8699999999999992</v>
      </c>
      <c r="G35" s="203">
        <v>10.51</v>
      </c>
      <c r="H35" s="203">
        <v>9.23</v>
      </c>
      <c r="I35" s="203">
        <v>9.16</v>
      </c>
      <c r="J35" s="207">
        <v>7.46</v>
      </c>
      <c r="K35" s="186"/>
      <c r="L35" s="186"/>
      <c r="M35" s="186"/>
      <c r="N35" s="186"/>
      <c r="O35" s="186"/>
      <c r="P35" s="186"/>
    </row>
    <row r="36" spans="1:16" ht="39" customHeight="1" x14ac:dyDescent="0.2">
      <c r="A36" s="186"/>
      <c r="B36" s="189"/>
      <c r="C36" s="1031" t="s">
        <v>448</v>
      </c>
      <c r="D36" s="1031"/>
      <c r="E36" s="1032"/>
      <c r="F36" s="198">
        <v>4.24</v>
      </c>
      <c r="G36" s="203">
        <v>6.73</v>
      </c>
      <c r="H36" s="203">
        <v>5.67</v>
      </c>
      <c r="I36" s="203">
        <v>8.0399999999999991</v>
      </c>
      <c r="J36" s="207">
        <v>7.1</v>
      </c>
      <c r="K36" s="186"/>
      <c r="L36" s="186"/>
      <c r="M36" s="186"/>
      <c r="N36" s="186"/>
      <c r="O36" s="186"/>
      <c r="P36" s="186"/>
    </row>
    <row r="37" spans="1:16" ht="39" customHeight="1" x14ac:dyDescent="0.2">
      <c r="A37" s="186"/>
      <c r="B37" s="189"/>
      <c r="C37" s="1031" t="s">
        <v>207</v>
      </c>
      <c r="D37" s="1031"/>
      <c r="E37" s="1032"/>
      <c r="F37" s="198">
        <v>0.76</v>
      </c>
      <c r="G37" s="203">
        <v>1.05</v>
      </c>
      <c r="H37" s="203">
        <v>1.03</v>
      </c>
      <c r="I37" s="203">
        <v>1.89</v>
      </c>
      <c r="J37" s="207">
        <v>1.86</v>
      </c>
      <c r="K37" s="186"/>
      <c r="L37" s="186"/>
      <c r="M37" s="186"/>
      <c r="N37" s="186"/>
      <c r="O37" s="186"/>
      <c r="P37" s="186"/>
    </row>
    <row r="38" spans="1:16" ht="39" customHeight="1" x14ac:dyDescent="0.2">
      <c r="A38" s="186"/>
      <c r="B38" s="189"/>
      <c r="C38" s="1031" t="s">
        <v>227</v>
      </c>
      <c r="D38" s="1031"/>
      <c r="E38" s="1032"/>
      <c r="F38" s="198">
        <v>0.24</v>
      </c>
      <c r="G38" s="203">
        <v>0.25</v>
      </c>
      <c r="H38" s="203">
        <v>0.25</v>
      </c>
      <c r="I38" s="203">
        <v>0.28000000000000003</v>
      </c>
      <c r="J38" s="207">
        <v>0.27</v>
      </c>
      <c r="K38" s="186"/>
      <c r="L38" s="186"/>
      <c r="M38" s="186"/>
      <c r="N38" s="186"/>
      <c r="O38" s="186"/>
      <c r="P38" s="186"/>
    </row>
    <row r="39" spans="1:16" ht="39" customHeight="1" x14ac:dyDescent="0.2">
      <c r="A39" s="186"/>
      <c r="B39" s="189"/>
      <c r="C39" s="1031" t="s">
        <v>457</v>
      </c>
      <c r="D39" s="1031"/>
      <c r="E39" s="1032"/>
      <c r="F39" s="198">
        <v>0.63</v>
      </c>
      <c r="G39" s="203">
        <v>1.07</v>
      </c>
      <c r="H39" s="203">
        <v>0.22</v>
      </c>
      <c r="I39" s="203">
        <v>0.88</v>
      </c>
      <c r="J39" s="207">
        <v>0.21</v>
      </c>
      <c r="K39" s="186"/>
      <c r="L39" s="186"/>
      <c r="M39" s="186"/>
      <c r="N39" s="186"/>
      <c r="O39" s="186"/>
      <c r="P39" s="186"/>
    </row>
    <row r="40" spans="1:16" ht="39" customHeight="1" x14ac:dyDescent="0.2">
      <c r="A40" s="186"/>
      <c r="B40" s="189"/>
      <c r="C40" s="1031" t="s">
        <v>458</v>
      </c>
      <c r="D40" s="1031"/>
      <c r="E40" s="1032"/>
      <c r="F40" s="198" t="s">
        <v>202</v>
      </c>
      <c r="G40" s="203" t="s">
        <v>202</v>
      </c>
      <c r="H40" s="203" t="s">
        <v>202</v>
      </c>
      <c r="I40" s="203" t="s">
        <v>202</v>
      </c>
      <c r="J40" s="207">
        <v>0.04</v>
      </c>
      <c r="K40" s="186"/>
      <c r="L40" s="186"/>
      <c r="M40" s="186"/>
      <c r="N40" s="186"/>
      <c r="O40" s="186"/>
      <c r="P40" s="186"/>
    </row>
    <row r="41" spans="1:16" ht="39" customHeight="1" x14ac:dyDescent="0.2">
      <c r="A41" s="186"/>
      <c r="B41" s="189"/>
      <c r="C41" s="1031"/>
      <c r="D41" s="1031"/>
      <c r="E41" s="1032"/>
      <c r="F41" s="198"/>
      <c r="G41" s="203"/>
      <c r="H41" s="203"/>
      <c r="I41" s="203"/>
      <c r="J41" s="207"/>
      <c r="K41" s="186"/>
      <c r="L41" s="186"/>
      <c r="M41" s="186"/>
      <c r="N41" s="186"/>
      <c r="O41" s="186"/>
      <c r="P41" s="186"/>
    </row>
    <row r="42" spans="1:16" ht="39" customHeight="1" x14ac:dyDescent="0.2">
      <c r="A42" s="186"/>
      <c r="B42" s="190"/>
      <c r="C42" s="1031" t="s">
        <v>533</v>
      </c>
      <c r="D42" s="1031"/>
      <c r="E42" s="1032"/>
      <c r="F42" s="198" t="s">
        <v>202</v>
      </c>
      <c r="G42" s="203" t="s">
        <v>202</v>
      </c>
      <c r="H42" s="203" t="s">
        <v>202</v>
      </c>
      <c r="I42" s="203" t="s">
        <v>202</v>
      </c>
      <c r="J42" s="207" t="s">
        <v>202</v>
      </c>
      <c r="K42" s="186"/>
      <c r="L42" s="186"/>
      <c r="M42" s="186"/>
      <c r="N42" s="186"/>
      <c r="O42" s="186"/>
      <c r="P42" s="186"/>
    </row>
    <row r="43" spans="1:16" ht="39" customHeight="1" x14ac:dyDescent="0.2">
      <c r="A43" s="186"/>
      <c r="B43" s="191"/>
      <c r="C43" s="1033" t="s">
        <v>485</v>
      </c>
      <c r="D43" s="1033"/>
      <c r="E43" s="1034"/>
      <c r="F43" s="199" t="s">
        <v>202</v>
      </c>
      <c r="G43" s="204" t="s">
        <v>202</v>
      </c>
      <c r="H43" s="204" t="s">
        <v>202</v>
      </c>
      <c r="I43" s="204" t="s">
        <v>202</v>
      </c>
      <c r="J43" s="208" t="s">
        <v>202</v>
      </c>
      <c r="K43" s="186"/>
      <c r="L43" s="186"/>
      <c r="M43" s="186"/>
      <c r="N43" s="186"/>
      <c r="O43" s="186"/>
      <c r="P43" s="186"/>
    </row>
    <row r="44" spans="1:16" ht="39" customHeight="1" x14ac:dyDescent="0.2">
      <c r="A44" s="186"/>
      <c r="B44" s="192" t="s">
        <v>18</v>
      </c>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axRops5+fmqsgsla8W67tuq5cQxYxD/qq3ZSRJtbJFKNDh0MQ+nKHsPrEkSJiEgK4KOzp5vEQERbWD9dL1FzDw==" saltValue="rQ7C4YzuLH34mJa1AnGuF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25">
      <c r="A44" s="85"/>
      <c r="B44" s="209" t="s">
        <v>23</v>
      </c>
      <c r="C44" s="215"/>
      <c r="D44" s="215"/>
      <c r="E44" s="223"/>
      <c r="F44" s="223"/>
      <c r="G44" s="223"/>
      <c r="H44" s="223"/>
      <c r="I44" s="223"/>
      <c r="J44" s="226" t="s">
        <v>16</v>
      </c>
      <c r="K44" s="228" t="s">
        <v>528</v>
      </c>
      <c r="L44" s="237" t="s">
        <v>529</v>
      </c>
      <c r="M44" s="237" t="s">
        <v>530</v>
      </c>
      <c r="N44" s="237" t="s">
        <v>531</v>
      </c>
      <c r="O44" s="246" t="s">
        <v>532</v>
      </c>
      <c r="P44" s="85"/>
      <c r="Q44" s="85"/>
      <c r="R44" s="85"/>
      <c r="S44" s="85"/>
      <c r="T44" s="85"/>
      <c r="U44" s="85"/>
    </row>
    <row r="45" spans="1:21" ht="30.75" customHeight="1" x14ac:dyDescent="0.2">
      <c r="A45" s="85"/>
      <c r="B45" s="1050" t="s">
        <v>26</v>
      </c>
      <c r="C45" s="1051"/>
      <c r="D45" s="218"/>
      <c r="E45" s="1064" t="s">
        <v>24</v>
      </c>
      <c r="F45" s="1064"/>
      <c r="G45" s="1064"/>
      <c r="H45" s="1064"/>
      <c r="I45" s="1064"/>
      <c r="J45" s="1065"/>
      <c r="K45" s="229">
        <v>388</v>
      </c>
      <c r="L45" s="238">
        <v>362</v>
      </c>
      <c r="M45" s="238">
        <v>354</v>
      </c>
      <c r="N45" s="238">
        <v>419</v>
      </c>
      <c r="O45" s="247">
        <v>436</v>
      </c>
      <c r="P45" s="85"/>
      <c r="Q45" s="85"/>
      <c r="R45" s="85"/>
      <c r="S45" s="85"/>
      <c r="T45" s="85"/>
      <c r="U45" s="85"/>
    </row>
    <row r="46" spans="1:21" ht="30.75" customHeight="1" x14ac:dyDescent="0.2">
      <c r="A46" s="85"/>
      <c r="B46" s="1052"/>
      <c r="C46" s="1053"/>
      <c r="D46" s="219"/>
      <c r="E46" s="1056" t="s">
        <v>28</v>
      </c>
      <c r="F46" s="1056"/>
      <c r="G46" s="1056"/>
      <c r="H46" s="1056"/>
      <c r="I46" s="1056"/>
      <c r="J46" s="1057"/>
      <c r="K46" s="230" t="s">
        <v>202</v>
      </c>
      <c r="L46" s="239" t="s">
        <v>202</v>
      </c>
      <c r="M46" s="239" t="s">
        <v>202</v>
      </c>
      <c r="N46" s="239" t="s">
        <v>202</v>
      </c>
      <c r="O46" s="248" t="s">
        <v>202</v>
      </c>
      <c r="P46" s="85"/>
      <c r="Q46" s="85"/>
      <c r="R46" s="85"/>
      <c r="S46" s="85"/>
      <c r="T46" s="85"/>
      <c r="U46" s="85"/>
    </row>
    <row r="47" spans="1:21" ht="30.75" customHeight="1" x14ac:dyDescent="0.2">
      <c r="A47" s="85"/>
      <c r="B47" s="1052"/>
      <c r="C47" s="1053"/>
      <c r="D47" s="219"/>
      <c r="E47" s="1056" t="s">
        <v>30</v>
      </c>
      <c r="F47" s="1056"/>
      <c r="G47" s="1056"/>
      <c r="H47" s="1056"/>
      <c r="I47" s="1056"/>
      <c r="J47" s="1057"/>
      <c r="K47" s="230" t="s">
        <v>202</v>
      </c>
      <c r="L47" s="239" t="s">
        <v>202</v>
      </c>
      <c r="M47" s="239" t="s">
        <v>202</v>
      </c>
      <c r="N47" s="239" t="s">
        <v>202</v>
      </c>
      <c r="O47" s="248" t="s">
        <v>202</v>
      </c>
      <c r="P47" s="85"/>
      <c r="Q47" s="85"/>
      <c r="R47" s="85"/>
      <c r="S47" s="85"/>
      <c r="T47" s="85"/>
      <c r="U47" s="85"/>
    </row>
    <row r="48" spans="1:21" ht="30.75" customHeight="1" x14ac:dyDescent="0.2">
      <c r="A48" s="85"/>
      <c r="B48" s="1052"/>
      <c r="C48" s="1053"/>
      <c r="D48" s="219"/>
      <c r="E48" s="1056" t="s">
        <v>33</v>
      </c>
      <c r="F48" s="1056"/>
      <c r="G48" s="1056"/>
      <c r="H48" s="1056"/>
      <c r="I48" s="1056"/>
      <c r="J48" s="1057"/>
      <c r="K48" s="230">
        <v>36</v>
      </c>
      <c r="L48" s="239">
        <v>34</v>
      </c>
      <c r="M48" s="239">
        <v>32</v>
      </c>
      <c r="N48" s="239">
        <v>24</v>
      </c>
      <c r="O48" s="248">
        <v>92</v>
      </c>
      <c r="P48" s="85"/>
      <c r="Q48" s="85"/>
      <c r="R48" s="85"/>
      <c r="S48" s="85"/>
      <c r="T48" s="85"/>
      <c r="U48" s="85"/>
    </row>
    <row r="49" spans="1:21" ht="30.75" customHeight="1" x14ac:dyDescent="0.2">
      <c r="A49" s="85"/>
      <c r="B49" s="1052"/>
      <c r="C49" s="1053"/>
      <c r="D49" s="219"/>
      <c r="E49" s="1056" t="s">
        <v>0</v>
      </c>
      <c r="F49" s="1056"/>
      <c r="G49" s="1056"/>
      <c r="H49" s="1056"/>
      <c r="I49" s="1056"/>
      <c r="J49" s="1057"/>
      <c r="K49" s="230">
        <v>28</v>
      </c>
      <c r="L49" s="239">
        <v>27</v>
      </c>
      <c r="M49" s="239">
        <v>41</v>
      </c>
      <c r="N49" s="239">
        <v>32</v>
      </c>
      <c r="O49" s="248">
        <v>33</v>
      </c>
      <c r="P49" s="85"/>
      <c r="Q49" s="85"/>
      <c r="R49" s="85"/>
      <c r="S49" s="85"/>
      <c r="T49" s="85"/>
      <c r="U49" s="85"/>
    </row>
    <row r="50" spans="1:21" ht="30.75" customHeight="1" x14ac:dyDescent="0.2">
      <c r="A50" s="85"/>
      <c r="B50" s="1052"/>
      <c r="C50" s="1053"/>
      <c r="D50" s="219"/>
      <c r="E50" s="1056" t="s">
        <v>38</v>
      </c>
      <c r="F50" s="1056"/>
      <c r="G50" s="1056"/>
      <c r="H50" s="1056"/>
      <c r="I50" s="1056"/>
      <c r="J50" s="1057"/>
      <c r="K50" s="230" t="s">
        <v>202</v>
      </c>
      <c r="L50" s="239" t="s">
        <v>202</v>
      </c>
      <c r="M50" s="239" t="s">
        <v>202</v>
      </c>
      <c r="N50" s="239" t="s">
        <v>202</v>
      </c>
      <c r="O50" s="248" t="s">
        <v>202</v>
      </c>
      <c r="P50" s="85"/>
      <c r="Q50" s="85"/>
      <c r="R50" s="85"/>
      <c r="S50" s="85"/>
      <c r="T50" s="85"/>
      <c r="U50" s="85"/>
    </row>
    <row r="51" spans="1:21" ht="30.75" customHeight="1" x14ac:dyDescent="0.2">
      <c r="A51" s="85"/>
      <c r="B51" s="1054"/>
      <c r="C51" s="1055"/>
      <c r="D51" s="220"/>
      <c r="E51" s="1056" t="s">
        <v>40</v>
      </c>
      <c r="F51" s="1056"/>
      <c r="G51" s="1056"/>
      <c r="H51" s="1056"/>
      <c r="I51" s="1056"/>
      <c r="J51" s="1057"/>
      <c r="K51" s="230" t="s">
        <v>202</v>
      </c>
      <c r="L51" s="239" t="s">
        <v>202</v>
      </c>
      <c r="M51" s="239" t="s">
        <v>202</v>
      </c>
      <c r="N51" s="239" t="s">
        <v>202</v>
      </c>
      <c r="O51" s="248" t="s">
        <v>202</v>
      </c>
      <c r="P51" s="85"/>
      <c r="Q51" s="85"/>
      <c r="R51" s="85"/>
      <c r="S51" s="85"/>
      <c r="T51" s="85"/>
      <c r="U51" s="85"/>
    </row>
    <row r="52" spans="1:21" ht="30.75" customHeight="1" x14ac:dyDescent="0.2">
      <c r="A52" s="85"/>
      <c r="B52" s="1058" t="s">
        <v>44</v>
      </c>
      <c r="C52" s="1059"/>
      <c r="D52" s="220"/>
      <c r="E52" s="1056" t="s">
        <v>46</v>
      </c>
      <c r="F52" s="1056"/>
      <c r="G52" s="1056"/>
      <c r="H52" s="1056"/>
      <c r="I52" s="1056"/>
      <c r="J52" s="1057"/>
      <c r="K52" s="230">
        <v>528</v>
      </c>
      <c r="L52" s="239">
        <v>489</v>
      </c>
      <c r="M52" s="239">
        <v>471</v>
      </c>
      <c r="N52" s="239">
        <v>442</v>
      </c>
      <c r="O52" s="248">
        <v>500</v>
      </c>
      <c r="P52" s="85"/>
      <c r="Q52" s="85"/>
      <c r="R52" s="85"/>
      <c r="S52" s="85"/>
      <c r="T52" s="85"/>
      <c r="U52" s="85"/>
    </row>
    <row r="53" spans="1:21" ht="30.75" customHeight="1" x14ac:dyDescent="0.2">
      <c r="A53" s="85"/>
      <c r="B53" s="1060" t="s">
        <v>48</v>
      </c>
      <c r="C53" s="1061"/>
      <c r="D53" s="221"/>
      <c r="E53" s="1062" t="s">
        <v>51</v>
      </c>
      <c r="F53" s="1062"/>
      <c r="G53" s="1062"/>
      <c r="H53" s="1062"/>
      <c r="I53" s="1062"/>
      <c r="J53" s="1063"/>
      <c r="K53" s="231">
        <v>-76</v>
      </c>
      <c r="L53" s="240">
        <v>-66</v>
      </c>
      <c r="M53" s="240">
        <v>-44</v>
      </c>
      <c r="N53" s="240">
        <v>33</v>
      </c>
      <c r="O53" s="249">
        <v>61</v>
      </c>
      <c r="P53" s="85"/>
      <c r="Q53" s="85"/>
      <c r="R53" s="85"/>
      <c r="S53" s="85"/>
      <c r="T53" s="85"/>
      <c r="U53" s="85"/>
    </row>
    <row r="54" spans="1:21" ht="24" customHeight="1" x14ac:dyDescent="0.25">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t="s">
        <v>59</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6</v>
      </c>
      <c r="C56" s="216"/>
      <c r="D56" s="216"/>
      <c r="E56" s="216"/>
      <c r="F56" s="216"/>
      <c r="G56" s="216"/>
      <c r="H56" s="216"/>
      <c r="I56" s="216"/>
      <c r="J56" s="216"/>
      <c r="K56" s="232"/>
      <c r="L56" s="232"/>
      <c r="M56" s="232"/>
      <c r="N56" s="232"/>
      <c r="O56" s="250" t="s">
        <v>534</v>
      </c>
      <c r="P56" s="85"/>
      <c r="Q56" s="85"/>
      <c r="R56" s="85"/>
      <c r="S56" s="85"/>
      <c r="T56" s="85"/>
      <c r="U56" s="85"/>
    </row>
    <row r="57" spans="1:21" ht="31.5" customHeight="1" x14ac:dyDescent="0.25">
      <c r="A57" s="85"/>
      <c r="B57" s="212"/>
      <c r="C57" s="217"/>
      <c r="D57" s="217"/>
      <c r="E57" s="224"/>
      <c r="F57" s="224"/>
      <c r="G57" s="224"/>
      <c r="H57" s="224"/>
      <c r="I57" s="224"/>
      <c r="J57" s="227" t="s">
        <v>16</v>
      </c>
      <c r="K57" s="233" t="s">
        <v>528</v>
      </c>
      <c r="L57" s="241" t="s">
        <v>529</v>
      </c>
      <c r="M57" s="241" t="s">
        <v>530</v>
      </c>
      <c r="N57" s="241" t="s">
        <v>531</v>
      </c>
      <c r="O57" s="251" t="s">
        <v>532</v>
      </c>
      <c r="P57" s="85"/>
      <c r="Q57" s="85"/>
      <c r="R57" s="85"/>
      <c r="S57" s="85"/>
      <c r="T57" s="85"/>
      <c r="U57" s="85"/>
    </row>
    <row r="58" spans="1:21" ht="31.5" customHeight="1" x14ac:dyDescent="0.2">
      <c r="B58" s="1044" t="s">
        <v>61</v>
      </c>
      <c r="C58" s="1045"/>
      <c r="D58" s="1035" t="s">
        <v>63</v>
      </c>
      <c r="E58" s="1036"/>
      <c r="F58" s="1036"/>
      <c r="G58" s="1036"/>
      <c r="H58" s="1036"/>
      <c r="I58" s="1036"/>
      <c r="J58" s="1037"/>
      <c r="K58" s="234"/>
      <c r="L58" s="242"/>
      <c r="M58" s="242"/>
      <c r="N58" s="242"/>
      <c r="O58" s="252"/>
    </row>
    <row r="59" spans="1:21" ht="31.5" customHeight="1" x14ac:dyDescent="0.2">
      <c r="B59" s="1046"/>
      <c r="C59" s="1047"/>
      <c r="D59" s="1038" t="s">
        <v>13</v>
      </c>
      <c r="E59" s="1039"/>
      <c r="F59" s="1039"/>
      <c r="G59" s="1039"/>
      <c r="H59" s="1039"/>
      <c r="I59" s="1039"/>
      <c r="J59" s="1040"/>
      <c r="K59" s="235"/>
      <c r="L59" s="243"/>
      <c r="M59" s="243"/>
      <c r="N59" s="243"/>
      <c r="O59" s="253"/>
    </row>
    <row r="60" spans="1:21" ht="31.5" customHeight="1" x14ac:dyDescent="0.2">
      <c r="B60" s="1048"/>
      <c r="C60" s="1049"/>
      <c r="D60" s="1041" t="s">
        <v>64</v>
      </c>
      <c r="E60" s="1042"/>
      <c r="F60" s="1042"/>
      <c r="G60" s="1042"/>
      <c r="H60" s="1042"/>
      <c r="I60" s="1042"/>
      <c r="J60" s="1043"/>
      <c r="K60" s="236"/>
      <c r="L60" s="244"/>
      <c r="M60" s="244"/>
      <c r="N60" s="244"/>
      <c r="O60" s="254"/>
    </row>
    <row r="61" spans="1:21" ht="24" customHeight="1" x14ac:dyDescent="0.2">
      <c r="B61" s="213"/>
      <c r="C61" s="213"/>
      <c r="D61" s="222" t="s">
        <v>45</v>
      </c>
      <c r="E61" s="225"/>
      <c r="F61" s="225"/>
      <c r="G61" s="225"/>
      <c r="H61" s="225"/>
      <c r="I61" s="225"/>
      <c r="J61" s="225"/>
      <c r="K61" s="225"/>
      <c r="L61" s="225"/>
      <c r="M61" s="225"/>
      <c r="N61" s="225"/>
      <c r="O61" s="225"/>
    </row>
    <row r="62" spans="1:21" ht="24" customHeight="1" x14ac:dyDescent="0.2">
      <c r="B62" s="214"/>
      <c r="C62" s="214"/>
      <c r="D62" s="222" t="s">
        <v>39</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Nyd459YYOyjlCVXp4oGkyKEwpLFrcv3LWaQEkXGla+Q4in+dvKRIM9gw5UXIBLXjhcaoR7dkzZ3VwB0H5w8ODA==" saltValue="d4pk7QSJJRnlXFik3+vBw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22</v>
      </c>
    </row>
    <row r="40" spans="2:13" ht="27.75" customHeight="1" x14ac:dyDescent="0.25">
      <c r="B40" s="209" t="s">
        <v>23</v>
      </c>
      <c r="C40" s="215"/>
      <c r="D40" s="215"/>
      <c r="E40" s="223"/>
      <c r="F40" s="223"/>
      <c r="G40" s="223"/>
      <c r="H40" s="226" t="s">
        <v>16</v>
      </c>
      <c r="I40" s="228" t="s">
        <v>528</v>
      </c>
      <c r="J40" s="237" t="s">
        <v>529</v>
      </c>
      <c r="K40" s="237" t="s">
        <v>530</v>
      </c>
      <c r="L40" s="237" t="s">
        <v>531</v>
      </c>
      <c r="M40" s="266" t="s">
        <v>532</v>
      </c>
    </row>
    <row r="41" spans="2:13" ht="27.75" customHeight="1" x14ac:dyDescent="0.2">
      <c r="B41" s="1050" t="s">
        <v>35</v>
      </c>
      <c r="C41" s="1051"/>
      <c r="D41" s="218"/>
      <c r="E41" s="1075" t="s">
        <v>67</v>
      </c>
      <c r="F41" s="1075"/>
      <c r="G41" s="1075"/>
      <c r="H41" s="1076"/>
      <c r="I41" s="259">
        <v>3662</v>
      </c>
      <c r="J41" s="263">
        <v>3597</v>
      </c>
      <c r="K41" s="263">
        <v>3653</v>
      </c>
      <c r="L41" s="263">
        <v>3656</v>
      </c>
      <c r="M41" s="267">
        <v>3517</v>
      </c>
    </row>
    <row r="42" spans="2:13" ht="27.75" customHeight="1" x14ac:dyDescent="0.2">
      <c r="B42" s="1052"/>
      <c r="C42" s="1053"/>
      <c r="D42" s="219"/>
      <c r="E42" s="1066" t="s">
        <v>73</v>
      </c>
      <c r="F42" s="1066"/>
      <c r="G42" s="1066"/>
      <c r="H42" s="1067"/>
      <c r="I42" s="260" t="s">
        <v>202</v>
      </c>
      <c r="J42" s="264" t="s">
        <v>202</v>
      </c>
      <c r="K42" s="264" t="s">
        <v>202</v>
      </c>
      <c r="L42" s="264" t="s">
        <v>202</v>
      </c>
      <c r="M42" s="268" t="s">
        <v>202</v>
      </c>
    </row>
    <row r="43" spans="2:13" ht="27.75" customHeight="1" x14ac:dyDescent="0.2">
      <c r="B43" s="1052"/>
      <c r="C43" s="1053"/>
      <c r="D43" s="219"/>
      <c r="E43" s="1066" t="s">
        <v>75</v>
      </c>
      <c r="F43" s="1066"/>
      <c r="G43" s="1066"/>
      <c r="H43" s="1067"/>
      <c r="I43" s="260">
        <v>846</v>
      </c>
      <c r="J43" s="264">
        <v>570</v>
      </c>
      <c r="K43" s="264">
        <v>257</v>
      </c>
      <c r="L43" s="264">
        <v>218</v>
      </c>
      <c r="M43" s="268">
        <v>365</v>
      </c>
    </row>
    <row r="44" spans="2:13" ht="27.75" customHeight="1" x14ac:dyDescent="0.2">
      <c r="B44" s="1052"/>
      <c r="C44" s="1053"/>
      <c r="D44" s="219"/>
      <c r="E44" s="1066" t="s">
        <v>19</v>
      </c>
      <c r="F44" s="1066"/>
      <c r="G44" s="1066"/>
      <c r="H44" s="1067"/>
      <c r="I44" s="260">
        <v>393</v>
      </c>
      <c r="J44" s="264">
        <v>396</v>
      </c>
      <c r="K44" s="264">
        <v>356</v>
      </c>
      <c r="L44" s="264">
        <v>338</v>
      </c>
      <c r="M44" s="268">
        <v>334</v>
      </c>
    </row>
    <row r="45" spans="2:13" ht="27.75" customHeight="1" x14ac:dyDescent="0.2">
      <c r="B45" s="1052"/>
      <c r="C45" s="1053"/>
      <c r="D45" s="219"/>
      <c r="E45" s="1066" t="s">
        <v>78</v>
      </c>
      <c r="F45" s="1066"/>
      <c r="G45" s="1066"/>
      <c r="H45" s="1067"/>
      <c r="I45" s="260">
        <v>1425</v>
      </c>
      <c r="J45" s="264">
        <v>1333</v>
      </c>
      <c r="K45" s="264">
        <v>1302</v>
      </c>
      <c r="L45" s="264">
        <v>1256</v>
      </c>
      <c r="M45" s="268">
        <v>1205</v>
      </c>
    </row>
    <row r="46" spans="2:13" ht="27.75" customHeight="1" x14ac:dyDescent="0.2">
      <c r="B46" s="1052"/>
      <c r="C46" s="1053"/>
      <c r="D46" s="220"/>
      <c r="E46" s="1066" t="s">
        <v>77</v>
      </c>
      <c r="F46" s="1066"/>
      <c r="G46" s="1066"/>
      <c r="H46" s="1067"/>
      <c r="I46" s="260" t="s">
        <v>202</v>
      </c>
      <c r="J46" s="264" t="s">
        <v>202</v>
      </c>
      <c r="K46" s="264" t="s">
        <v>202</v>
      </c>
      <c r="L46" s="264" t="s">
        <v>202</v>
      </c>
      <c r="M46" s="268" t="s">
        <v>202</v>
      </c>
    </row>
    <row r="47" spans="2:13" ht="27.75" customHeight="1" x14ac:dyDescent="0.2">
      <c r="B47" s="1052"/>
      <c r="C47" s="1053"/>
      <c r="D47" s="256"/>
      <c r="E47" s="1072" t="s">
        <v>80</v>
      </c>
      <c r="F47" s="1073"/>
      <c r="G47" s="1073"/>
      <c r="H47" s="1074"/>
      <c r="I47" s="260" t="s">
        <v>202</v>
      </c>
      <c r="J47" s="264" t="s">
        <v>202</v>
      </c>
      <c r="K47" s="264" t="s">
        <v>202</v>
      </c>
      <c r="L47" s="264" t="s">
        <v>202</v>
      </c>
      <c r="M47" s="268" t="s">
        <v>202</v>
      </c>
    </row>
    <row r="48" spans="2:13" ht="27.75" customHeight="1" x14ac:dyDescent="0.2">
      <c r="B48" s="1052"/>
      <c r="C48" s="1053"/>
      <c r="D48" s="219"/>
      <c r="E48" s="1066" t="s">
        <v>53</v>
      </c>
      <c r="F48" s="1066"/>
      <c r="G48" s="1066"/>
      <c r="H48" s="1067"/>
      <c r="I48" s="260" t="s">
        <v>202</v>
      </c>
      <c r="J48" s="264" t="s">
        <v>202</v>
      </c>
      <c r="K48" s="264" t="s">
        <v>202</v>
      </c>
      <c r="L48" s="264" t="s">
        <v>202</v>
      </c>
      <c r="M48" s="268" t="s">
        <v>202</v>
      </c>
    </row>
    <row r="49" spans="2:13" ht="27.75" customHeight="1" x14ac:dyDescent="0.2">
      <c r="B49" s="1054"/>
      <c r="C49" s="1055"/>
      <c r="D49" s="219"/>
      <c r="E49" s="1066" t="s">
        <v>84</v>
      </c>
      <c r="F49" s="1066"/>
      <c r="G49" s="1066"/>
      <c r="H49" s="1067"/>
      <c r="I49" s="260" t="s">
        <v>202</v>
      </c>
      <c r="J49" s="264" t="s">
        <v>202</v>
      </c>
      <c r="K49" s="264" t="s">
        <v>202</v>
      </c>
      <c r="L49" s="264" t="s">
        <v>202</v>
      </c>
      <c r="M49" s="268" t="s">
        <v>202</v>
      </c>
    </row>
    <row r="50" spans="2:13" ht="27.75" customHeight="1" x14ac:dyDescent="0.2">
      <c r="B50" s="1070" t="s">
        <v>86</v>
      </c>
      <c r="C50" s="1071"/>
      <c r="D50" s="257"/>
      <c r="E50" s="1066" t="s">
        <v>87</v>
      </c>
      <c r="F50" s="1066"/>
      <c r="G50" s="1066"/>
      <c r="H50" s="1067"/>
      <c r="I50" s="260">
        <v>2765</v>
      </c>
      <c r="J50" s="264">
        <v>3038</v>
      </c>
      <c r="K50" s="264">
        <v>3403</v>
      </c>
      <c r="L50" s="264">
        <v>3925</v>
      </c>
      <c r="M50" s="268">
        <v>4620</v>
      </c>
    </row>
    <row r="51" spans="2:13" ht="27.75" customHeight="1" x14ac:dyDescent="0.2">
      <c r="B51" s="1052"/>
      <c r="C51" s="1053"/>
      <c r="D51" s="219"/>
      <c r="E51" s="1066" t="s">
        <v>89</v>
      </c>
      <c r="F51" s="1066"/>
      <c r="G51" s="1066"/>
      <c r="H51" s="1067"/>
      <c r="I51" s="260">
        <v>813</v>
      </c>
      <c r="J51" s="264">
        <v>597</v>
      </c>
      <c r="K51" s="264">
        <v>646</v>
      </c>
      <c r="L51" s="264">
        <v>618</v>
      </c>
      <c r="M51" s="268">
        <v>892</v>
      </c>
    </row>
    <row r="52" spans="2:13" ht="27.75" customHeight="1" x14ac:dyDescent="0.2">
      <c r="B52" s="1054"/>
      <c r="C52" s="1055"/>
      <c r="D52" s="219"/>
      <c r="E52" s="1066" t="s">
        <v>42</v>
      </c>
      <c r="F52" s="1066"/>
      <c r="G52" s="1066"/>
      <c r="H52" s="1067"/>
      <c r="I52" s="260">
        <v>3524</v>
      </c>
      <c r="J52" s="264">
        <v>3260</v>
      </c>
      <c r="K52" s="264">
        <v>2956</v>
      </c>
      <c r="L52" s="264">
        <v>2744</v>
      </c>
      <c r="M52" s="268">
        <v>2484</v>
      </c>
    </row>
    <row r="53" spans="2:13" ht="27.75" customHeight="1" x14ac:dyDescent="0.2">
      <c r="B53" s="1060" t="s">
        <v>48</v>
      </c>
      <c r="C53" s="1061"/>
      <c r="D53" s="221"/>
      <c r="E53" s="1068" t="s">
        <v>93</v>
      </c>
      <c r="F53" s="1068"/>
      <c r="G53" s="1068"/>
      <c r="H53" s="1069"/>
      <c r="I53" s="261">
        <v>-776</v>
      </c>
      <c r="J53" s="265">
        <v>-999</v>
      </c>
      <c r="K53" s="265">
        <v>-1438</v>
      </c>
      <c r="L53" s="265">
        <v>-1821</v>
      </c>
      <c r="M53" s="269">
        <v>-2575</v>
      </c>
    </row>
    <row r="54" spans="2:13" ht="27.75" customHeight="1" x14ac:dyDescent="0.25">
      <c r="B54" s="255" t="s">
        <v>66</v>
      </c>
      <c r="C54" s="192"/>
      <c r="D54" s="192"/>
      <c r="E54" s="258"/>
      <c r="F54" s="258"/>
      <c r="G54" s="258"/>
      <c r="H54" s="258"/>
      <c r="I54" s="262"/>
      <c r="J54" s="262"/>
      <c r="K54" s="262"/>
      <c r="L54" s="262"/>
      <c r="M54" s="262"/>
    </row>
    <row r="55" spans="2:13" ht="13" x14ac:dyDescent="0.2"/>
  </sheetData>
  <sheetProtection algorithmName="SHA-512" hashValue="maufGg7aAqjPBvMmDx6XJc8eqsPAXI29hQw26n3vGumpFai4sfbL0n/jcoY6ydPCpO9aDl5ln5FlbIxAV5585g==" saltValue="ipscdhn4A38EgffhVQ6ho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46" customWidth="1"/>
    <col min="2" max="2" width="16.36328125" style="46" customWidth="1"/>
    <col min="3" max="5" width="26.1796875" style="46" customWidth="1"/>
    <col min="6" max="8" width="24.179687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91</v>
      </c>
    </row>
    <row r="54" spans="2:8" ht="29.25" customHeight="1" x14ac:dyDescent="0.3">
      <c r="B54" s="270" t="s">
        <v>5</v>
      </c>
      <c r="C54" s="276"/>
      <c r="D54" s="276"/>
      <c r="E54" s="277" t="s">
        <v>16</v>
      </c>
      <c r="F54" s="278" t="s">
        <v>530</v>
      </c>
      <c r="G54" s="278" t="s">
        <v>531</v>
      </c>
      <c r="H54" s="286" t="s">
        <v>532</v>
      </c>
    </row>
    <row r="55" spans="2:8" ht="52.5" customHeight="1" x14ac:dyDescent="0.2">
      <c r="B55" s="271"/>
      <c r="C55" s="1085" t="s">
        <v>97</v>
      </c>
      <c r="D55" s="1085"/>
      <c r="E55" s="1086"/>
      <c r="F55" s="279">
        <v>2696</v>
      </c>
      <c r="G55" s="279">
        <v>3067</v>
      </c>
      <c r="H55" s="287">
        <v>3637</v>
      </c>
    </row>
    <row r="56" spans="2:8" ht="52.5" customHeight="1" x14ac:dyDescent="0.2">
      <c r="B56" s="272"/>
      <c r="C56" s="1087" t="s">
        <v>100</v>
      </c>
      <c r="D56" s="1087"/>
      <c r="E56" s="1088"/>
      <c r="F56" s="280" t="s">
        <v>202</v>
      </c>
      <c r="G56" s="280" t="s">
        <v>202</v>
      </c>
      <c r="H56" s="288" t="s">
        <v>202</v>
      </c>
    </row>
    <row r="57" spans="2:8" ht="53.25" customHeight="1" x14ac:dyDescent="0.2">
      <c r="B57" s="272"/>
      <c r="C57" s="1089" t="s">
        <v>71</v>
      </c>
      <c r="D57" s="1089"/>
      <c r="E57" s="1090"/>
      <c r="F57" s="281">
        <v>707</v>
      </c>
      <c r="G57" s="281">
        <v>859</v>
      </c>
      <c r="H57" s="289">
        <v>983</v>
      </c>
    </row>
    <row r="58" spans="2:8" ht="45.75" customHeight="1" x14ac:dyDescent="0.2">
      <c r="B58" s="273"/>
      <c r="C58" s="1077" t="s">
        <v>493</v>
      </c>
      <c r="D58" s="1078"/>
      <c r="E58" s="1079"/>
      <c r="F58" s="282">
        <v>368</v>
      </c>
      <c r="G58" s="282">
        <v>468</v>
      </c>
      <c r="H58" s="290">
        <v>518</v>
      </c>
    </row>
    <row r="59" spans="2:8" ht="45.75" customHeight="1" x14ac:dyDescent="0.2">
      <c r="B59" s="273"/>
      <c r="C59" s="1077" t="s">
        <v>536</v>
      </c>
      <c r="D59" s="1078"/>
      <c r="E59" s="1079"/>
      <c r="F59" s="282">
        <v>99</v>
      </c>
      <c r="G59" s="282">
        <v>154</v>
      </c>
      <c r="H59" s="290">
        <v>232</v>
      </c>
    </row>
    <row r="60" spans="2:8" ht="45.75" customHeight="1" x14ac:dyDescent="0.2">
      <c r="B60" s="273"/>
      <c r="C60" s="1077" t="s">
        <v>537</v>
      </c>
      <c r="D60" s="1078"/>
      <c r="E60" s="1079"/>
      <c r="F60" s="282">
        <v>175</v>
      </c>
      <c r="G60" s="282">
        <v>170</v>
      </c>
      <c r="H60" s="290">
        <v>164</v>
      </c>
    </row>
    <row r="61" spans="2:8" ht="45.75" customHeight="1" x14ac:dyDescent="0.2">
      <c r="B61" s="273"/>
      <c r="C61" s="1077" t="s">
        <v>139</v>
      </c>
      <c r="D61" s="1078"/>
      <c r="E61" s="1079"/>
      <c r="F61" s="282">
        <v>64</v>
      </c>
      <c r="G61" s="282">
        <v>64</v>
      </c>
      <c r="H61" s="290">
        <v>64</v>
      </c>
    </row>
    <row r="62" spans="2:8" ht="45.75" customHeight="1" x14ac:dyDescent="0.2">
      <c r="B62" s="274"/>
      <c r="C62" s="1080" t="s">
        <v>500</v>
      </c>
      <c r="D62" s="1081"/>
      <c r="E62" s="1082"/>
      <c r="F62" s="283">
        <v>1</v>
      </c>
      <c r="G62" s="283">
        <v>3</v>
      </c>
      <c r="H62" s="291">
        <v>5</v>
      </c>
    </row>
    <row r="63" spans="2:8" ht="52.5" customHeight="1" x14ac:dyDescent="0.2">
      <c r="B63" s="275"/>
      <c r="C63" s="1083" t="s">
        <v>103</v>
      </c>
      <c r="D63" s="1083"/>
      <c r="E63" s="1084"/>
      <c r="F63" s="284">
        <v>3403</v>
      </c>
      <c r="G63" s="284">
        <v>3925</v>
      </c>
      <c r="H63" s="292">
        <v>4620</v>
      </c>
    </row>
    <row r="64" spans="2:8" ht="13" x14ac:dyDescent="0.2"/>
  </sheetData>
  <sheetProtection algorithmName="SHA-512" hashValue="PdfjEHs9WuYGWIAjqUfnk7gyYUiHdFyM9VgtUF9XYlv9MTumDezQKhZmB5iqvP1AtyxFPWvDFdH+lkaFgvuhVQ==" saltValue="805PS+gykHgD5npWG3jWR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2CE04-C004-4040-8405-190A0E1DE158}">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1091" customWidth="1"/>
    <col min="2" max="107" width="2.453125" style="1091" customWidth="1"/>
    <col min="108" max="108" width="6.08984375" style="1093" customWidth="1"/>
    <col min="109" max="109" width="5.90625" style="1092" customWidth="1"/>
    <col min="110" max="110" width="8.6328125" style="1091" hidden="1" customWidth="1"/>
    <col min="111" max="16384" width="8.6328125" style="1091" hidden="1"/>
  </cols>
  <sheetData>
    <row r="1" spans="1:109" ht="42.75" customHeight="1" x14ac:dyDescent="0.2">
      <c r="A1" s="1147"/>
      <c r="B1" s="1146"/>
      <c r="DD1" s="1091"/>
      <c r="DE1" s="1091"/>
    </row>
    <row r="2" spans="1:109" ht="25.5" customHeight="1" x14ac:dyDescent="0.2">
      <c r="A2" s="1145"/>
      <c r="C2" s="1145"/>
      <c r="O2" s="1145"/>
      <c r="P2" s="1145"/>
      <c r="Q2" s="1145"/>
      <c r="R2" s="1145"/>
      <c r="S2" s="1145"/>
      <c r="T2" s="1145"/>
      <c r="U2" s="1145"/>
      <c r="V2" s="1145"/>
      <c r="W2" s="1145"/>
      <c r="X2" s="1145"/>
      <c r="Y2" s="1145"/>
      <c r="Z2" s="1145"/>
      <c r="AA2" s="1145"/>
      <c r="AB2" s="1145"/>
      <c r="AC2" s="1145"/>
      <c r="AD2" s="1145"/>
      <c r="AE2" s="1145"/>
      <c r="AF2" s="1145"/>
      <c r="AG2" s="1145"/>
      <c r="AH2" s="1145"/>
      <c r="AI2" s="1145"/>
      <c r="AU2" s="1145"/>
      <c r="BG2" s="1145"/>
      <c r="BS2" s="1145"/>
      <c r="CE2" s="1145"/>
      <c r="CQ2" s="1145"/>
      <c r="DD2" s="1091"/>
      <c r="DE2" s="1091"/>
    </row>
    <row r="3" spans="1:109" ht="25.5" customHeight="1" x14ac:dyDescent="0.2">
      <c r="A3" s="1145"/>
      <c r="C3" s="1145"/>
      <c r="O3" s="1145"/>
      <c r="P3" s="1145"/>
      <c r="Q3" s="1145"/>
      <c r="R3" s="1145"/>
      <c r="S3" s="1145"/>
      <c r="T3" s="1145"/>
      <c r="U3" s="1145"/>
      <c r="V3" s="1145"/>
      <c r="W3" s="1145"/>
      <c r="X3" s="1145"/>
      <c r="Y3" s="1145"/>
      <c r="Z3" s="1145"/>
      <c r="AA3" s="1145"/>
      <c r="AB3" s="1145"/>
      <c r="AC3" s="1145"/>
      <c r="AD3" s="1145"/>
      <c r="AE3" s="1145"/>
      <c r="AF3" s="1145"/>
      <c r="AG3" s="1145"/>
      <c r="AH3" s="1145"/>
      <c r="AI3" s="1145"/>
      <c r="AU3" s="1145"/>
      <c r="BG3" s="1145"/>
      <c r="BS3" s="1145"/>
      <c r="CE3" s="1145"/>
      <c r="CQ3" s="1145"/>
      <c r="DD3" s="1091"/>
      <c r="DE3" s="1091"/>
    </row>
    <row r="4" spans="1:109" s="78" customFormat="1" ht="13" x14ac:dyDescent="0.2">
      <c r="A4" s="1145"/>
      <c r="B4" s="1145"/>
      <c r="C4" s="1145"/>
      <c r="D4" s="1145"/>
      <c r="E4" s="1145"/>
      <c r="F4" s="1145"/>
      <c r="G4" s="1145"/>
      <c r="H4" s="1145"/>
      <c r="I4" s="1145"/>
      <c r="J4" s="1145"/>
      <c r="K4" s="1145"/>
      <c r="L4" s="1145"/>
      <c r="M4" s="1145"/>
      <c r="N4" s="1145"/>
      <c r="O4" s="1145"/>
      <c r="P4" s="1145"/>
      <c r="Q4" s="1145"/>
      <c r="R4" s="1145"/>
      <c r="S4" s="1145"/>
      <c r="T4" s="1145"/>
      <c r="U4" s="1145"/>
      <c r="V4" s="1145"/>
      <c r="W4" s="1145"/>
      <c r="X4" s="1145"/>
      <c r="Y4" s="1145"/>
      <c r="Z4" s="1145"/>
      <c r="AA4" s="1145"/>
      <c r="AB4" s="1145"/>
      <c r="AC4" s="1145"/>
      <c r="AD4" s="1145"/>
      <c r="AE4" s="1145"/>
      <c r="AF4" s="1145"/>
      <c r="AG4" s="1145"/>
      <c r="AH4" s="1145"/>
      <c r="AI4" s="1145"/>
      <c r="AJ4" s="1145"/>
      <c r="AK4" s="1145"/>
      <c r="AL4" s="1145"/>
      <c r="AM4" s="1145"/>
      <c r="AN4" s="1145"/>
      <c r="AO4" s="1145"/>
      <c r="AP4" s="1145"/>
      <c r="AQ4" s="1145"/>
      <c r="AR4" s="1145"/>
      <c r="AS4" s="1145"/>
      <c r="AT4" s="1145"/>
      <c r="AU4" s="1145"/>
      <c r="AV4" s="1145"/>
      <c r="AW4" s="1145"/>
      <c r="AX4" s="1145"/>
      <c r="AY4" s="1145"/>
      <c r="AZ4" s="1145"/>
      <c r="BA4" s="1145"/>
      <c r="BB4" s="1145"/>
      <c r="BC4" s="1145"/>
      <c r="BD4" s="1145"/>
      <c r="BE4" s="1145"/>
      <c r="BF4" s="1145"/>
      <c r="BG4" s="1145"/>
      <c r="BH4" s="1145"/>
      <c r="BI4" s="1145"/>
      <c r="BJ4" s="1145"/>
      <c r="BK4" s="1145"/>
      <c r="BL4" s="1145"/>
      <c r="BM4" s="1145"/>
      <c r="BN4" s="1145"/>
      <c r="BO4" s="1145"/>
      <c r="BP4" s="1145"/>
      <c r="BQ4" s="1145"/>
      <c r="BR4" s="1145"/>
      <c r="BS4" s="1145"/>
      <c r="BT4" s="1145"/>
      <c r="BU4" s="1145"/>
      <c r="BV4" s="1145"/>
      <c r="BW4" s="1145"/>
      <c r="BX4" s="1145"/>
      <c r="BY4" s="1145"/>
      <c r="BZ4" s="1145"/>
      <c r="CA4" s="1145"/>
      <c r="CB4" s="1145"/>
      <c r="CC4" s="1145"/>
      <c r="CD4" s="1145"/>
      <c r="CE4" s="1145"/>
      <c r="CF4" s="1145"/>
      <c r="CG4" s="1145"/>
      <c r="CH4" s="1145"/>
      <c r="CI4" s="1145"/>
      <c r="CJ4" s="1145"/>
      <c r="CK4" s="1145"/>
      <c r="CL4" s="1145"/>
      <c r="CM4" s="1145"/>
      <c r="CN4" s="1145"/>
      <c r="CO4" s="1145"/>
      <c r="CP4" s="1145"/>
      <c r="CQ4" s="1145"/>
      <c r="CR4" s="1145"/>
      <c r="CS4" s="1145"/>
      <c r="CT4" s="1145"/>
      <c r="CU4" s="1145"/>
      <c r="CV4" s="1145"/>
      <c r="CW4" s="1145"/>
      <c r="CX4" s="1145"/>
      <c r="CY4" s="1145"/>
      <c r="CZ4" s="1145"/>
      <c r="DA4" s="1145"/>
      <c r="DB4" s="1145"/>
      <c r="DC4" s="1145"/>
      <c r="DD4" s="1145"/>
      <c r="DE4" s="1145"/>
    </row>
    <row r="5" spans="1:109" s="78" customFormat="1" ht="13" x14ac:dyDescent="0.2">
      <c r="A5" s="1145"/>
      <c r="B5" s="1145"/>
      <c r="C5" s="1145"/>
      <c r="D5" s="1145"/>
      <c r="E5" s="1145"/>
      <c r="F5" s="1145"/>
      <c r="G5" s="1145"/>
      <c r="H5" s="1145"/>
      <c r="I5" s="1145"/>
      <c r="J5" s="1145"/>
      <c r="K5" s="1145"/>
      <c r="L5" s="1145"/>
      <c r="M5" s="1145"/>
      <c r="N5" s="1145"/>
      <c r="O5" s="1145"/>
      <c r="P5" s="1145"/>
      <c r="Q5" s="1145"/>
      <c r="R5" s="1145"/>
      <c r="S5" s="1145"/>
      <c r="T5" s="1145"/>
      <c r="U5" s="1145"/>
      <c r="V5" s="1145"/>
      <c r="W5" s="1145"/>
      <c r="X5" s="1145"/>
      <c r="Y5" s="1145"/>
      <c r="Z5" s="1145"/>
      <c r="AA5" s="1145"/>
      <c r="AB5" s="1145"/>
      <c r="AC5" s="1145"/>
      <c r="AD5" s="1145"/>
      <c r="AE5" s="1145"/>
      <c r="AF5" s="1145"/>
      <c r="AG5" s="1145"/>
      <c r="AH5" s="1145"/>
      <c r="AI5" s="1145"/>
      <c r="AJ5" s="1145"/>
      <c r="AK5" s="1145"/>
      <c r="AL5" s="1145"/>
      <c r="AM5" s="1145"/>
      <c r="AN5" s="1145"/>
      <c r="AO5" s="1145"/>
      <c r="AP5" s="1145"/>
      <c r="AQ5" s="1145"/>
      <c r="AR5" s="1145"/>
      <c r="AS5" s="1145"/>
      <c r="AT5" s="1145"/>
      <c r="AU5" s="1145"/>
      <c r="AV5" s="1145"/>
      <c r="AW5" s="1145"/>
      <c r="AX5" s="1145"/>
      <c r="AY5" s="1145"/>
      <c r="AZ5" s="1145"/>
      <c r="BA5" s="1145"/>
      <c r="BB5" s="1145"/>
      <c r="BC5" s="1145"/>
      <c r="BD5" s="1145"/>
      <c r="BE5" s="1145"/>
      <c r="BF5" s="1145"/>
      <c r="BG5" s="1145"/>
      <c r="BH5" s="1145"/>
      <c r="BI5" s="1145"/>
      <c r="BJ5" s="1145"/>
      <c r="BK5" s="1145"/>
      <c r="BL5" s="1145"/>
      <c r="BM5" s="1145"/>
      <c r="BN5" s="1145"/>
      <c r="BO5" s="1145"/>
      <c r="BP5" s="1145"/>
      <c r="BQ5" s="1145"/>
      <c r="BR5" s="1145"/>
      <c r="BS5" s="1145"/>
      <c r="BT5" s="1145"/>
      <c r="BU5" s="1145"/>
      <c r="BV5" s="1145"/>
      <c r="BW5" s="1145"/>
      <c r="BX5" s="1145"/>
      <c r="BY5" s="1145"/>
      <c r="BZ5" s="1145"/>
      <c r="CA5" s="1145"/>
      <c r="CB5" s="1145"/>
      <c r="CC5" s="1145"/>
      <c r="CD5" s="1145"/>
      <c r="CE5" s="1145"/>
      <c r="CF5" s="1145"/>
      <c r="CG5" s="1145"/>
      <c r="CH5" s="1145"/>
      <c r="CI5" s="1145"/>
      <c r="CJ5" s="1145"/>
      <c r="CK5" s="1145"/>
      <c r="CL5" s="1145"/>
      <c r="CM5" s="1145"/>
      <c r="CN5" s="1145"/>
      <c r="CO5" s="1145"/>
      <c r="CP5" s="1145"/>
      <c r="CQ5" s="1145"/>
      <c r="CR5" s="1145"/>
      <c r="CS5" s="1145"/>
      <c r="CT5" s="1145"/>
      <c r="CU5" s="1145"/>
      <c r="CV5" s="1145"/>
      <c r="CW5" s="1145"/>
      <c r="CX5" s="1145"/>
      <c r="CY5" s="1145"/>
      <c r="CZ5" s="1145"/>
      <c r="DA5" s="1145"/>
      <c r="DB5" s="1145"/>
      <c r="DC5" s="1145"/>
      <c r="DD5" s="1145"/>
      <c r="DE5" s="1145"/>
    </row>
    <row r="6" spans="1:109" s="78" customFormat="1" ht="13" x14ac:dyDescent="0.2">
      <c r="A6" s="1145"/>
      <c r="B6" s="1145"/>
      <c r="C6" s="1145"/>
      <c r="D6" s="1145"/>
      <c r="E6" s="1145"/>
      <c r="F6" s="1145"/>
      <c r="G6" s="1145"/>
      <c r="H6" s="1145"/>
      <c r="I6" s="1145"/>
      <c r="J6" s="1145"/>
      <c r="K6" s="1145"/>
      <c r="L6" s="1145"/>
      <c r="M6" s="1145"/>
      <c r="N6" s="1145"/>
      <c r="O6" s="1145"/>
      <c r="P6" s="1145"/>
      <c r="Q6" s="1145"/>
      <c r="R6" s="1145"/>
      <c r="S6" s="1145"/>
      <c r="T6" s="1145"/>
      <c r="U6" s="1145"/>
      <c r="V6" s="1145"/>
      <c r="W6" s="1145"/>
      <c r="X6" s="1145"/>
      <c r="Y6" s="1145"/>
      <c r="Z6" s="1145"/>
      <c r="AA6" s="1145"/>
      <c r="AB6" s="1145"/>
      <c r="AC6" s="1145"/>
      <c r="AD6" s="1145"/>
      <c r="AE6" s="1145"/>
      <c r="AF6" s="1145"/>
      <c r="AG6" s="1145"/>
      <c r="AH6" s="1145"/>
      <c r="AI6" s="1145"/>
      <c r="AJ6" s="1145"/>
      <c r="AK6" s="1145"/>
      <c r="AL6" s="1145"/>
      <c r="AM6" s="1145"/>
      <c r="AN6" s="1145"/>
      <c r="AO6" s="1145"/>
      <c r="AP6" s="1145"/>
      <c r="AQ6" s="1145"/>
      <c r="AR6" s="1145"/>
      <c r="AS6" s="1145"/>
      <c r="AT6" s="1145"/>
      <c r="AU6" s="1145"/>
      <c r="AV6" s="1145"/>
      <c r="AW6" s="1145"/>
      <c r="AX6" s="1145"/>
      <c r="AY6" s="1145"/>
      <c r="AZ6" s="1145"/>
      <c r="BA6" s="1145"/>
      <c r="BB6" s="1145"/>
      <c r="BC6" s="1145"/>
      <c r="BD6" s="1145"/>
      <c r="BE6" s="1145"/>
      <c r="BF6" s="1145"/>
      <c r="BG6" s="1145"/>
      <c r="BH6" s="1145"/>
      <c r="BI6" s="1145"/>
      <c r="BJ6" s="1145"/>
      <c r="BK6" s="1145"/>
      <c r="BL6" s="1145"/>
      <c r="BM6" s="1145"/>
      <c r="BN6" s="1145"/>
      <c r="BO6" s="1145"/>
      <c r="BP6" s="1145"/>
      <c r="BQ6" s="1145"/>
      <c r="BR6" s="1145"/>
      <c r="BS6" s="1145"/>
      <c r="BT6" s="1145"/>
      <c r="BU6" s="1145"/>
      <c r="BV6" s="1145"/>
      <c r="BW6" s="1145"/>
      <c r="BX6" s="1145"/>
      <c r="BY6" s="1145"/>
      <c r="BZ6" s="1145"/>
      <c r="CA6" s="1145"/>
      <c r="CB6" s="1145"/>
      <c r="CC6" s="1145"/>
      <c r="CD6" s="1145"/>
      <c r="CE6" s="1145"/>
      <c r="CF6" s="1145"/>
      <c r="CG6" s="1145"/>
      <c r="CH6" s="1145"/>
      <c r="CI6" s="1145"/>
      <c r="CJ6" s="1145"/>
      <c r="CK6" s="1145"/>
      <c r="CL6" s="1145"/>
      <c r="CM6" s="1145"/>
      <c r="CN6" s="1145"/>
      <c r="CO6" s="1145"/>
      <c r="CP6" s="1145"/>
      <c r="CQ6" s="1145"/>
      <c r="CR6" s="1145"/>
      <c r="CS6" s="1145"/>
      <c r="CT6" s="1145"/>
      <c r="CU6" s="1145"/>
      <c r="CV6" s="1145"/>
      <c r="CW6" s="1145"/>
      <c r="CX6" s="1145"/>
      <c r="CY6" s="1145"/>
      <c r="CZ6" s="1145"/>
      <c r="DA6" s="1145"/>
      <c r="DB6" s="1145"/>
      <c r="DC6" s="1145"/>
      <c r="DD6" s="1145"/>
      <c r="DE6" s="1145"/>
    </row>
    <row r="7" spans="1:109" s="78" customFormat="1" ht="13" x14ac:dyDescent="0.2">
      <c r="A7" s="1145"/>
      <c r="B7" s="1145"/>
      <c r="C7" s="1145"/>
      <c r="D7" s="1145"/>
      <c r="E7" s="1145"/>
      <c r="F7" s="1145"/>
      <c r="G7" s="1145"/>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5"/>
      <c r="AH7" s="1145"/>
      <c r="AI7" s="1145"/>
      <c r="AJ7" s="1145"/>
      <c r="AK7" s="1145"/>
      <c r="AL7" s="1145"/>
      <c r="AM7" s="1145"/>
      <c r="AN7" s="1145"/>
      <c r="AO7" s="1145"/>
      <c r="AP7" s="1145"/>
      <c r="AQ7" s="1145"/>
      <c r="AR7" s="1145"/>
      <c r="AS7" s="1145"/>
      <c r="AT7" s="1145"/>
      <c r="AU7" s="1145"/>
      <c r="AV7" s="1145"/>
      <c r="AW7" s="1145"/>
      <c r="AX7" s="1145"/>
      <c r="AY7" s="1145"/>
      <c r="AZ7" s="1145"/>
      <c r="BA7" s="1145"/>
      <c r="BB7" s="1145"/>
      <c r="BC7" s="1145"/>
      <c r="BD7" s="1145"/>
      <c r="BE7" s="1145"/>
      <c r="BF7" s="1145"/>
      <c r="BG7" s="1145"/>
      <c r="BH7" s="1145"/>
      <c r="BI7" s="1145"/>
      <c r="BJ7" s="1145"/>
      <c r="BK7" s="1145"/>
      <c r="BL7" s="1145"/>
      <c r="BM7" s="1145"/>
      <c r="BN7" s="1145"/>
      <c r="BO7" s="1145"/>
      <c r="BP7" s="1145"/>
      <c r="BQ7" s="1145"/>
      <c r="BR7" s="1145"/>
      <c r="BS7" s="1145"/>
      <c r="BT7" s="1145"/>
      <c r="BU7" s="1145"/>
      <c r="BV7" s="1145"/>
      <c r="BW7" s="1145"/>
      <c r="BX7" s="1145"/>
      <c r="BY7" s="1145"/>
      <c r="BZ7" s="1145"/>
      <c r="CA7" s="1145"/>
      <c r="CB7" s="1145"/>
      <c r="CC7" s="1145"/>
      <c r="CD7" s="1145"/>
      <c r="CE7" s="1145"/>
      <c r="CF7" s="1145"/>
      <c r="CG7" s="1145"/>
      <c r="CH7" s="1145"/>
      <c r="CI7" s="1145"/>
      <c r="CJ7" s="1145"/>
      <c r="CK7" s="1145"/>
      <c r="CL7" s="1145"/>
      <c r="CM7" s="1145"/>
      <c r="CN7" s="1145"/>
      <c r="CO7" s="1145"/>
      <c r="CP7" s="1145"/>
      <c r="CQ7" s="1145"/>
      <c r="CR7" s="1145"/>
      <c r="CS7" s="1145"/>
      <c r="CT7" s="1145"/>
      <c r="CU7" s="1145"/>
      <c r="CV7" s="1145"/>
      <c r="CW7" s="1145"/>
      <c r="CX7" s="1145"/>
      <c r="CY7" s="1145"/>
      <c r="CZ7" s="1145"/>
      <c r="DA7" s="1145"/>
      <c r="DB7" s="1145"/>
      <c r="DC7" s="1145"/>
      <c r="DD7" s="1145"/>
      <c r="DE7" s="1145"/>
    </row>
    <row r="8" spans="1:109" s="78" customFormat="1" ht="13" x14ac:dyDescent="0.2">
      <c r="A8" s="1145"/>
      <c r="B8" s="1145"/>
      <c r="C8" s="1145"/>
      <c r="D8" s="1145"/>
      <c r="E8" s="1145"/>
      <c r="F8" s="1145"/>
      <c r="G8" s="1145"/>
      <c r="H8" s="1145"/>
      <c r="I8" s="1145"/>
      <c r="J8" s="1145"/>
      <c r="K8" s="1145"/>
      <c r="L8" s="1145"/>
      <c r="M8" s="1145"/>
      <c r="N8" s="1145"/>
      <c r="O8" s="1145"/>
      <c r="P8" s="1145"/>
      <c r="Q8" s="1145"/>
      <c r="R8" s="1145"/>
      <c r="S8" s="1145"/>
      <c r="T8" s="1145"/>
      <c r="U8" s="1145"/>
      <c r="V8" s="1145"/>
      <c r="W8" s="1145"/>
      <c r="X8" s="1145"/>
      <c r="Y8" s="1145"/>
      <c r="Z8" s="1145"/>
      <c r="AA8" s="1145"/>
      <c r="AB8" s="1145"/>
      <c r="AC8" s="1145"/>
      <c r="AD8" s="1145"/>
      <c r="AE8" s="1145"/>
      <c r="AF8" s="1145"/>
      <c r="AG8" s="1145"/>
      <c r="AH8" s="1145"/>
      <c r="AI8" s="1145"/>
      <c r="AJ8" s="1145"/>
      <c r="AK8" s="1145"/>
      <c r="AL8" s="1145"/>
      <c r="AM8" s="1145"/>
      <c r="AN8" s="1145"/>
      <c r="AO8" s="1145"/>
      <c r="AP8" s="1145"/>
      <c r="AQ8" s="1145"/>
      <c r="AR8" s="1145"/>
      <c r="AS8" s="1145"/>
      <c r="AT8" s="1145"/>
      <c r="AU8" s="1145"/>
      <c r="AV8" s="1145"/>
      <c r="AW8" s="1145"/>
      <c r="AX8" s="1145"/>
      <c r="AY8" s="1145"/>
      <c r="AZ8" s="1145"/>
      <c r="BA8" s="1145"/>
      <c r="BB8" s="1145"/>
      <c r="BC8" s="1145"/>
      <c r="BD8" s="1145"/>
      <c r="BE8" s="1145"/>
      <c r="BF8" s="1145"/>
      <c r="BG8" s="1145"/>
      <c r="BH8" s="1145"/>
      <c r="BI8" s="1145"/>
      <c r="BJ8" s="1145"/>
      <c r="BK8" s="1145"/>
      <c r="BL8" s="1145"/>
      <c r="BM8" s="1145"/>
      <c r="BN8" s="1145"/>
      <c r="BO8" s="1145"/>
      <c r="BP8" s="1145"/>
      <c r="BQ8" s="1145"/>
      <c r="BR8" s="1145"/>
      <c r="BS8" s="1145"/>
      <c r="BT8" s="1145"/>
      <c r="BU8" s="1145"/>
      <c r="BV8" s="1145"/>
      <c r="BW8" s="1145"/>
      <c r="BX8" s="1145"/>
      <c r="BY8" s="1145"/>
      <c r="BZ8" s="1145"/>
      <c r="CA8" s="1145"/>
      <c r="CB8" s="1145"/>
      <c r="CC8" s="1145"/>
      <c r="CD8" s="1145"/>
      <c r="CE8" s="1145"/>
      <c r="CF8" s="1145"/>
      <c r="CG8" s="1145"/>
      <c r="CH8" s="1145"/>
      <c r="CI8" s="1145"/>
      <c r="CJ8" s="1145"/>
      <c r="CK8" s="1145"/>
      <c r="CL8" s="1145"/>
      <c r="CM8" s="1145"/>
      <c r="CN8" s="1145"/>
      <c r="CO8" s="1145"/>
      <c r="CP8" s="1145"/>
      <c r="CQ8" s="1145"/>
      <c r="CR8" s="1145"/>
      <c r="CS8" s="1145"/>
      <c r="CT8" s="1145"/>
      <c r="CU8" s="1145"/>
      <c r="CV8" s="1145"/>
      <c r="CW8" s="1145"/>
      <c r="CX8" s="1145"/>
      <c r="CY8" s="1145"/>
      <c r="CZ8" s="1145"/>
      <c r="DA8" s="1145"/>
      <c r="DB8" s="1145"/>
      <c r="DC8" s="1145"/>
      <c r="DD8" s="1145"/>
      <c r="DE8" s="1145"/>
    </row>
    <row r="9" spans="1:109" s="78" customFormat="1" ht="13" x14ac:dyDescent="0.2">
      <c r="A9" s="1145"/>
      <c r="B9" s="1145"/>
      <c r="C9" s="1145"/>
      <c r="D9" s="1145"/>
      <c r="E9" s="1145"/>
      <c r="F9" s="1145"/>
      <c r="G9" s="1145"/>
      <c r="H9" s="1145"/>
      <c r="I9" s="1145"/>
      <c r="J9" s="1145"/>
      <c r="K9" s="1145"/>
      <c r="L9" s="1145"/>
      <c r="M9" s="1145"/>
      <c r="N9" s="1145"/>
      <c r="O9" s="1145"/>
      <c r="P9" s="1145"/>
      <c r="Q9" s="1145"/>
      <c r="R9" s="1145"/>
      <c r="S9" s="1145"/>
      <c r="T9" s="1145"/>
      <c r="U9" s="1145"/>
      <c r="V9" s="1145"/>
      <c r="W9" s="1145"/>
      <c r="X9" s="1145"/>
      <c r="Y9" s="1145"/>
      <c r="Z9" s="1145"/>
      <c r="AA9" s="1145"/>
      <c r="AB9" s="1145"/>
      <c r="AC9" s="1145"/>
      <c r="AD9" s="1145"/>
      <c r="AE9" s="1145"/>
      <c r="AF9" s="1145"/>
      <c r="AG9" s="1145"/>
      <c r="AH9" s="1145"/>
      <c r="AI9" s="1145"/>
      <c r="AJ9" s="1145"/>
      <c r="AK9" s="1145"/>
      <c r="AL9" s="1145"/>
      <c r="AM9" s="1145"/>
      <c r="AN9" s="1145"/>
      <c r="AO9" s="1145"/>
      <c r="AP9" s="1145"/>
      <c r="AQ9" s="1145"/>
      <c r="AR9" s="1145"/>
      <c r="AS9" s="1145"/>
      <c r="AT9" s="1145"/>
      <c r="AU9" s="1145"/>
      <c r="AV9" s="1145"/>
      <c r="AW9" s="1145"/>
      <c r="AX9" s="1145"/>
      <c r="AY9" s="1145"/>
      <c r="AZ9" s="1145"/>
      <c r="BA9" s="1145"/>
      <c r="BB9" s="1145"/>
      <c r="BC9" s="1145"/>
      <c r="BD9" s="1145"/>
      <c r="BE9" s="1145"/>
      <c r="BF9" s="1145"/>
      <c r="BG9" s="1145"/>
      <c r="BH9" s="1145"/>
      <c r="BI9" s="1145"/>
      <c r="BJ9" s="1145"/>
      <c r="BK9" s="1145"/>
      <c r="BL9" s="1145"/>
      <c r="BM9" s="1145"/>
      <c r="BN9" s="1145"/>
      <c r="BO9" s="1145"/>
      <c r="BP9" s="1145"/>
      <c r="BQ9" s="1145"/>
      <c r="BR9" s="1145"/>
      <c r="BS9" s="1145"/>
      <c r="BT9" s="1145"/>
      <c r="BU9" s="1145"/>
      <c r="BV9" s="1145"/>
      <c r="BW9" s="1145"/>
      <c r="BX9" s="1145"/>
      <c r="BY9" s="1145"/>
      <c r="BZ9" s="1145"/>
      <c r="CA9" s="1145"/>
      <c r="CB9" s="1145"/>
      <c r="CC9" s="1145"/>
      <c r="CD9" s="1145"/>
      <c r="CE9" s="1145"/>
      <c r="CF9" s="1145"/>
      <c r="CG9" s="1145"/>
      <c r="CH9" s="1145"/>
      <c r="CI9" s="1145"/>
      <c r="CJ9" s="1145"/>
      <c r="CK9" s="1145"/>
      <c r="CL9" s="1145"/>
      <c r="CM9" s="1145"/>
      <c r="CN9" s="1145"/>
      <c r="CO9" s="1145"/>
      <c r="CP9" s="1145"/>
      <c r="CQ9" s="1145"/>
      <c r="CR9" s="1145"/>
      <c r="CS9" s="1145"/>
      <c r="CT9" s="1145"/>
      <c r="CU9" s="1145"/>
      <c r="CV9" s="1145"/>
      <c r="CW9" s="1145"/>
      <c r="CX9" s="1145"/>
      <c r="CY9" s="1145"/>
      <c r="CZ9" s="1145"/>
      <c r="DA9" s="1145"/>
      <c r="DB9" s="1145"/>
      <c r="DC9" s="1145"/>
      <c r="DD9" s="1145"/>
      <c r="DE9" s="1145"/>
    </row>
    <row r="10" spans="1:109" s="78" customFormat="1" ht="13" x14ac:dyDescent="0.2">
      <c r="A10" s="1145"/>
      <c r="B10" s="1145"/>
      <c r="C10" s="1145"/>
      <c r="D10" s="1145"/>
      <c r="E10" s="1145"/>
      <c r="F10" s="1145"/>
      <c r="G10" s="1145"/>
      <c r="H10" s="1145"/>
      <c r="I10" s="1145"/>
      <c r="J10" s="1145"/>
      <c r="K10" s="1145"/>
      <c r="L10" s="1145"/>
      <c r="M10" s="1145"/>
      <c r="N10" s="1145"/>
      <c r="O10" s="1145"/>
      <c r="P10" s="1145"/>
      <c r="Q10" s="1145"/>
      <c r="R10" s="1145"/>
      <c r="S10" s="1145"/>
      <c r="T10" s="1145"/>
      <c r="U10" s="1145"/>
      <c r="V10" s="1145"/>
      <c r="W10" s="1145"/>
      <c r="X10" s="1145"/>
      <c r="Y10" s="1145"/>
      <c r="Z10" s="1145"/>
      <c r="AA10" s="1145"/>
      <c r="AB10" s="1145"/>
      <c r="AC10" s="1145"/>
      <c r="AD10" s="1145"/>
      <c r="AE10" s="1145"/>
      <c r="AF10" s="1145"/>
      <c r="AG10" s="1145"/>
      <c r="AH10" s="1145"/>
      <c r="AI10" s="1145"/>
      <c r="AJ10" s="1145"/>
      <c r="AK10" s="1145"/>
      <c r="AL10" s="1145"/>
      <c r="AM10" s="1145"/>
      <c r="AN10" s="1145"/>
      <c r="AO10" s="1145"/>
      <c r="AP10" s="1145"/>
      <c r="AQ10" s="1145"/>
      <c r="AR10" s="1145"/>
      <c r="AS10" s="1145"/>
      <c r="AT10" s="1145"/>
      <c r="AU10" s="1145"/>
      <c r="AV10" s="1145"/>
      <c r="AW10" s="1145"/>
      <c r="AX10" s="1145"/>
      <c r="AY10" s="1145"/>
      <c r="AZ10" s="1145"/>
      <c r="BA10" s="1145"/>
      <c r="BB10" s="1145"/>
      <c r="BC10" s="1145"/>
      <c r="BD10" s="1145"/>
      <c r="BE10" s="1145"/>
      <c r="BF10" s="1145"/>
      <c r="BG10" s="1145"/>
      <c r="BH10" s="1145"/>
      <c r="BI10" s="1145"/>
      <c r="BJ10" s="1145"/>
      <c r="BK10" s="1145"/>
      <c r="BL10" s="1145"/>
      <c r="BM10" s="1145"/>
      <c r="BN10" s="1145"/>
      <c r="BO10" s="1145"/>
      <c r="BP10" s="1145"/>
      <c r="BQ10" s="1145"/>
      <c r="BR10" s="1145"/>
      <c r="BS10" s="1145"/>
      <c r="BT10" s="1145"/>
      <c r="BU10" s="1145"/>
      <c r="BV10" s="1145"/>
      <c r="BW10" s="1145"/>
      <c r="BX10" s="1145"/>
      <c r="BY10" s="1145"/>
      <c r="BZ10" s="1145"/>
      <c r="CA10" s="1145"/>
      <c r="CB10" s="1145"/>
      <c r="CC10" s="1145"/>
      <c r="CD10" s="1145"/>
      <c r="CE10" s="1145"/>
      <c r="CF10" s="1145"/>
      <c r="CG10" s="1145"/>
      <c r="CH10" s="1145"/>
      <c r="CI10" s="1145"/>
      <c r="CJ10" s="1145"/>
      <c r="CK10" s="1145"/>
      <c r="CL10" s="1145"/>
      <c r="CM10" s="1145"/>
      <c r="CN10" s="1145"/>
      <c r="CO10" s="1145"/>
      <c r="CP10" s="1145"/>
      <c r="CQ10" s="1145"/>
      <c r="CR10" s="1145"/>
      <c r="CS10" s="1145"/>
      <c r="CT10" s="1145"/>
      <c r="CU10" s="1145"/>
      <c r="CV10" s="1145"/>
      <c r="CW10" s="1145"/>
      <c r="CX10" s="1145"/>
      <c r="CY10" s="1145"/>
      <c r="CZ10" s="1145"/>
      <c r="DA10" s="1145"/>
      <c r="DB10" s="1145"/>
      <c r="DC10" s="1145"/>
      <c r="DD10" s="1145"/>
      <c r="DE10" s="1145"/>
    </row>
    <row r="11" spans="1:109" s="78" customFormat="1" ht="13" x14ac:dyDescent="0.2">
      <c r="A11" s="1145"/>
      <c r="B11" s="1145"/>
      <c r="C11" s="1145"/>
      <c r="D11" s="1145"/>
      <c r="E11" s="1145"/>
      <c r="F11" s="1145"/>
      <c r="G11" s="1145"/>
      <c r="H11" s="1145"/>
      <c r="I11" s="1145"/>
      <c r="J11" s="1145"/>
      <c r="K11" s="1145"/>
      <c r="L11" s="1145"/>
      <c r="M11" s="1145"/>
      <c r="N11" s="1145"/>
      <c r="O11" s="1145"/>
      <c r="P11" s="1145"/>
      <c r="Q11" s="1145"/>
      <c r="R11" s="1145"/>
      <c r="S11" s="1145"/>
      <c r="T11" s="1145"/>
      <c r="U11" s="1145"/>
      <c r="V11" s="1145"/>
      <c r="W11" s="1145"/>
      <c r="X11" s="1145"/>
      <c r="Y11" s="1145"/>
      <c r="Z11" s="1145"/>
      <c r="AA11" s="1145"/>
      <c r="AB11" s="1145"/>
      <c r="AC11" s="1145"/>
      <c r="AD11" s="1145"/>
      <c r="AE11" s="1145"/>
      <c r="AF11" s="1145"/>
      <c r="AG11" s="1145"/>
      <c r="AH11" s="1145"/>
      <c r="AI11" s="1145"/>
      <c r="AJ11" s="1145"/>
      <c r="AK11" s="1145"/>
      <c r="AL11" s="1145"/>
      <c r="AM11" s="1145"/>
      <c r="AN11" s="1145"/>
      <c r="AO11" s="1145"/>
      <c r="AP11" s="1145"/>
      <c r="AQ11" s="1145"/>
      <c r="AR11" s="1145"/>
      <c r="AS11" s="1145"/>
      <c r="AT11" s="1145"/>
      <c r="AU11" s="1145"/>
      <c r="AV11" s="1145"/>
      <c r="AW11" s="1145"/>
      <c r="AX11" s="1145"/>
      <c r="AY11" s="1145"/>
      <c r="AZ11" s="1145"/>
      <c r="BA11" s="1145"/>
      <c r="BB11" s="1145"/>
      <c r="BC11" s="1145"/>
      <c r="BD11" s="1145"/>
      <c r="BE11" s="1145"/>
      <c r="BF11" s="1145"/>
      <c r="BG11" s="1145"/>
      <c r="BH11" s="1145"/>
      <c r="BI11" s="1145"/>
      <c r="BJ11" s="1145"/>
      <c r="BK11" s="1145"/>
      <c r="BL11" s="1145"/>
      <c r="BM11" s="1145"/>
      <c r="BN11" s="1145"/>
      <c r="BO11" s="1145"/>
      <c r="BP11" s="1145"/>
      <c r="BQ11" s="1145"/>
      <c r="BR11" s="1145"/>
      <c r="BS11" s="1145"/>
      <c r="BT11" s="1145"/>
      <c r="BU11" s="1145"/>
      <c r="BV11" s="1145"/>
      <c r="BW11" s="1145"/>
      <c r="BX11" s="1145"/>
      <c r="BY11" s="1145"/>
      <c r="BZ11" s="1145"/>
      <c r="CA11" s="1145"/>
      <c r="CB11" s="1145"/>
      <c r="CC11" s="1145"/>
      <c r="CD11" s="1145"/>
      <c r="CE11" s="1145"/>
      <c r="CF11" s="1145"/>
      <c r="CG11" s="1145"/>
      <c r="CH11" s="1145"/>
      <c r="CI11" s="1145"/>
      <c r="CJ11" s="1145"/>
      <c r="CK11" s="1145"/>
      <c r="CL11" s="1145"/>
      <c r="CM11" s="1145"/>
      <c r="CN11" s="1145"/>
      <c r="CO11" s="1145"/>
      <c r="CP11" s="1145"/>
      <c r="CQ11" s="1145"/>
      <c r="CR11" s="1145"/>
      <c r="CS11" s="1145"/>
      <c r="CT11" s="1145"/>
      <c r="CU11" s="1145"/>
      <c r="CV11" s="1145"/>
      <c r="CW11" s="1145"/>
      <c r="CX11" s="1145"/>
      <c r="CY11" s="1145"/>
      <c r="CZ11" s="1145"/>
      <c r="DA11" s="1145"/>
      <c r="DB11" s="1145"/>
      <c r="DC11" s="1145"/>
      <c r="DD11" s="1145"/>
      <c r="DE11" s="1145"/>
    </row>
    <row r="12" spans="1:109" s="78" customFormat="1" ht="13" x14ac:dyDescent="0.2">
      <c r="A12" s="1145"/>
      <c r="B12" s="1145"/>
      <c r="C12" s="1145"/>
      <c r="D12" s="1145"/>
      <c r="E12" s="1145"/>
      <c r="F12" s="1145"/>
      <c r="G12" s="1145"/>
      <c r="H12" s="1145"/>
      <c r="I12" s="1145"/>
      <c r="J12" s="1145"/>
      <c r="K12" s="1145"/>
      <c r="L12" s="1145"/>
      <c r="M12" s="1145"/>
      <c r="N12" s="1145"/>
      <c r="O12" s="1145"/>
      <c r="P12" s="1145"/>
      <c r="Q12" s="1145"/>
      <c r="R12" s="1145"/>
      <c r="S12" s="1145"/>
      <c r="T12" s="1145"/>
      <c r="U12" s="1145"/>
      <c r="V12" s="1145"/>
      <c r="W12" s="1145"/>
      <c r="X12" s="1145"/>
      <c r="Y12" s="1145"/>
      <c r="Z12" s="1145"/>
      <c r="AA12" s="1145"/>
      <c r="AB12" s="1145"/>
      <c r="AC12" s="1145"/>
      <c r="AD12" s="1145"/>
      <c r="AE12" s="1145"/>
      <c r="AF12" s="1145"/>
      <c r="AG12" s="1145"/>
      <c r="AH12" s="1145"/>
      <c r="AI12" s="1145"/>
      <c r="AJ12" s="1145"/>
      <c r="AK12" s="1145"/>
      <c r="AL12" s="1145"/>
      <c r="AM12" s="1145"/>
      <c r="AN12" s="1145"/>
      <c r="AO12" s="1145"/>
      <c r="AP12" s="1145"/>
      <c r="AQ12" s="1145"/>
      <c r="AR12" s="1145"/>
      <c r="AS12" s="1145"/>
      <c r="AT12" s="1145"/>
      <c r="AU12" s="1145"/>
      <c r="AV12" s="1145"/>
      <c r="AW12" s="1145"/>
      <c r="AX12" s="1145"/>
      <c r="AY12" s="1145"/>
      <c r="AZ12" s="1145"/>
      <c r="BA12" s="1145"/>
      <c r="BB12" s="1145"/>
      <c r="BC12" s="1145"/>
      <c r="BD12" s="1145"/>
      <c r="BE12" s="1145"/>
      <c r="BF12" s="1145"/>
      <c r="BG12" s="1145"/>
      <c r="BH12" s="1145"/>
      <c r="BI12" s="1145"/>
      <c r="BJ12" s="1145"/>
      <c r="BK12" s="1145"/>
      <c r="BL12" s="1145"/>
      <c r="BM12" s="1145"/>
      <c r="BN12" s="1145"/>
      <c r="BO12" s="1145"/>
      <c r="BP12" s="1145"/>
      <c r="BQ12" s="1145"/>
      <c r="BR12" s="1145"/>
      <c r="BS12" s="1145"/>
      <c r="BT12" s="1145"/>
      <c r="BU12" s="1145"/>
      <c r="BV12" s="1145"/>
      <c r="BW12" s="1145"/>
      <c r="BX12" s="1145"/>
      <c r="BY12" s="1145"/>
      <c r="BZ12" s="1145"/>
      <c r="CA12" s="1145"/>
      <c r="CB12" s="1145"/>
      <c r="CC12" s="1145"/>
      <c r="CD12" s="1145"/>
      <c r="CE12" s="1145"/>
      <c r="CF12" s="1145"/>
      <c r="CG12" s="1145"/>
      <c r="CH12" s="1145"/>
      <c r="CI12" s="1145"/>
      <c r="CJ12" s="1145"/>
      <c r="CK12" s="1145"/>
      <c r="CL12" s="1145"/>
      <c r="CM12" s="1145"/>
      <c r="CN12" s="1145"/>
      <c r="CO12" s="1145"/>
      <c r="CP12" s="1145"/>
      <c r="CQ12" s="1145"/>
      <c r="CR12" s="1145"/>
      <c r="CS12" s="1145"/>
      <c r="CT12" s="1145"/>
      <c r="CU12" s="1145"/>
      <c r="CV12" s="1145"/>
      <c r="CW12" s="1145"/>
      <c r="CX12" s="1145"/>
      <c r="CY12" s="1145"/>
      <c r="CZ12" s="1145"/>
      <c r="DA12" s="1145"/>
      <c r="DB12" s="1145"/>
      <c r="DC12" s="1145"/>
      <c r="DD12" s="1145"/>
      <c r="DE12" s="1145"/>
    </row>
    <row r="13" spans="1:109" s="78" customFormat="1" ht="13" x14ac:dyDescent="0.2">
      <c r="A13" s="1145"/>
      <c r="B13" s="1145"/>
      <c r="C13" s="1145"/>
      <c r="D13" s="1145"/>
      <c r="E13" s="1145"/>
      <c r="F13" s="1145"/>
      <c r="G13" s="1145"/>
      <c r="H13" s="1145"/>
      <c r="I13" s="1145"/>
      <c r="J13" s="1145"/>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5"/>
      <c r="AI13" s="1145"/>
      <c r="AJ13" s="1145"/>
      <c r="AK13" s="1145"/>
      <c r="AL13" s="1145"/>
      <c r="AM13" s="1145"/>
      <c r="AN13" s="1145"/>
      <c r="AO13" s="1145"/>
      <c r="AP13" s="1145"/>
      <c r="AQ13" s="1145"/>
      <c r="AR13" s="1145"/>
      <c r="AS13" s="1145"/>
      <c r="AT13" s="1145"/>
      <c r="AU13" s="1145"/>
      <c r="AV13" s="1145"/>
      <c r="AW13" s="1145"/>
      <c r="AX13" s="1145"/>
      <c r="AY13" s="1145"/>
      <c r="AZ13" s="1145"/>
      <c r="BA13" s="1145"/>
      <c r="BB13" s="1145"/>
      <c r="BC13" s="1145"/>
      <c r="BD13" s="1145"/>
      <c r="BE13" s="1145"/>
      <c r="BF13" s="1145"/>
      <c r="BG13" s="1145"/>
      <c r="BH13" s="1145"/>
      <c r="BI13" s="1145"/>
      <c r="BJ13" s="1145"/>
      <c r="BK13" s="1145"/>
      <c r="BL13" s="1145"/>
      <c r="BM13" s="1145"/>
      <c r="BN13" s="1145"/>
      <c r="BO13" s="1145"/>
      <c r="BP13" s="1145"/>
      <c r="BQ13" s="1145"/>
      <c r="BR13" s="1145"/>
      <c r="BS13" s="1145"/>
      <c r="BT13" s="1145"/>
      <c r="BU13" s="1145"/>
      <c r="BV13" s="1145"/>
      <c r="BW13" s="1145"/>
      <c r="BX13" s="1145"/>
      <c r="BY13" s="1145"/>
      <c r="BZ13" s="1145"/>
      <c r="CA13" s="1145"/>
      <c r="CB13" s="1145"/>
      <c r="CC13" s="1145"/>
      <c r="CD13" s="1145"/>
      <c r="CE13" s="1145"/>
      <c r="CF13" s="1145"/>
      <c r="CG13" s="1145"/>
      <c r="CH13" s="1145"/>
      <c r="CI13" s="1145"/>
      <c r="CJ13" s="1145"/>
      <c r="CK13" s="1145"/>
      <c r="CL13" s="1145"/>
      <c r="CM13" s="1145"/>
      <c r="CN13" s="1145"/>
      <c r="CO13" s="1145"/>
      <c r="CP13" s="1145"/>
      <c r="CQ13" s="1145"/>
      <c r="CR13" s="1145"/>
      <c r="CS13" s="1145"/>
      <c r="CT13" s="1145"/>
      <c r="CU13" s="1145"/>
      <c r="CV13" s="1145"/>
      <c r="CW13" s="1145"/>
      <c r="CX13" s="1145"/>
      <c r="CY13" s="1145"/>
      <c r="CZ13" s="1145"/>
      <c r="DA13" s="1145"/>
      <c r="DB13" s="1145"/>
      <c r="DC13" s="1145"/>
      <c r="DD13" s="1145"/>
      <c r="DE13" s="1145"/>
    </row>
    <row r="14" spans="1:109" s="78" customFormat="1" ht="13" x14ac:dyDescent="0.2">
      <c r="A14" s="1145"/>
      <c r="B14" s="1145"/>
      <c r="C14" s="1145"/>
      <c r="D14" s="1145"/>
      <c r="E14" s="1145"/>
      <c r="F14" s="1145"/>
      <c r="G14" s="1145"/>
      <c r="H14" s="1145"/>
      <c r="I14" s="1145"/>
      <c r="J14" s="1145"/>
      <c r="K14" s="1145"/>
      <c r="L14" s="1145"/>
      <c r="M14" s="1145"/>
      <c r="N14" s="1145"/>
      <c r="O14" s="1145"/>
      <c r="P14" s="1145"/>
      <c r="Q14" s="1145"/>
      <c r="R14" s="1145"/>
      <c r="S14" s="1145"/>
      <c r="T14" s="1145"/>
      <c r="U14" s="1145"/>
      <c r="V14" s="1145"/>
      <c r="W14" s="1145"/>
      <c r="X14" s="1145"/>
      <c r="Y14" s="1145"/>
      <c r="Z14" s="1145"/>
      <c r="AA14" s="1145"/>
      <c r="AB14" s="1145"/>
      <c r="AC14" s="1145"/>
      <c r="AD14" s="1145"/>
      <c r="AE14" s="1145"/>
      <c r="AF14" s="1145"/>
      <c r="AG14" s="1145"/>
      <c r="AH14" s="1145"/>
      <c r="AI14" s="1145"/>
      <c r="AJ14" s="1145"/>
      <c r="AK14" s="1145"/>
      <c r="AL14" s="1145"/>
      <c r="AM14" s="1145"/>
      <c r="AN14" s="1145"/>
      <c r="AO14" s="1145"/>
      <c r="AP14" s="1145"/>
      <c r="AQ14" s="1145"/>
      <c r="AR14" s="1145"/>
      <c r="AS14" s="1145"/>
      <c r="AT14" s="1145"/>
      <c r="AU14" s="1145"/>
      <c r="AV14" s="1145"/>
      <c r="AW14" s="1145"/>
      <c r="AX14" s="1145"/>
      <c r="AY14" s="1145"/>
      <c r="AZ14" s="1145"/>
      <c r="BA14" s="1145"/>
      <c r="BB14" s="1145"/>
      <c r="BC14" s="1145"/>
      <c r="BD14" s="1145"/>
      <c r="BE14" s="1145"/>
      <c r="BF14" s="1145"/>
      <c r="BG14" s="1145"/>
      <c r="BH14" s="1145"/>
      <c r="BI14" s="1145"/>
      <c r="BJ14" s="1145"/>
      <c r="BK14" s="1145"/>
      <c r="BL14" s="1145"/>
      <c r="BM14" s="1145"/>
      <c r="BN14" s="1145"/>
      <c r="BO14" s="1145"/>
      <c r="BP14" s="1145"/>
      <c r="BQ14" s="1145"/>
      <c r="BR14" s="1145"/>
      <c r="BS14" s="1145"/>
      <c r="BT14" s="1145"/>
      <c r="BU14" s="1145"/>
      <c r="BV14" s="1145"/>
      <c r="BW14" s="1145"/>
      <c r="BX14" s="1145"/>
      <c r="BY14" s="1145"/>
      <c r="BZ14" s="1145"/>
      <c r="CA14" s="1145"/>
      <c r="CB14" s="1145"/>
      <c r="CC14" s="1145"/>
      <c r="CD14" s="1145"/>
      <c r="CE14" s="1145"/>
      <c r="CF14" s="1145"/>
      <c r="CG14" s="1145"/>
      <c r="CH14" s="1145"/>
      <c r="CI14" s="1145"/>
      <c r="CJ14" s="1145"/>
      <c r="CK14" s="1145"/>
      <c r="CL14" s="1145"/>
      <c r="CM14" s="1145"/>
      <c r="CN14" s="1145"/>
      <c r="CO14" s="1145"/>
      <c r="CP14" s="1145"/>
      <c r="CQ14" s="1145"/>
      <c r="CR14" s="1145"/>
      <c r="CS14" s="1145"/>
      <c r="CT14" s="1145"/>
      <c r="CU14" s="1145"/>
      <c r="CV14" s="1145"/>
      <c r="CW14" s="1145"/>
      <c r="CX14" s="1145"/>
      <c r="CY14" s="1145"/>
      <c r="CZ14" s="1145"/>
      <c r="DA14" s="1145"/>
      <c r="DB14" s="1145"/>
      <c r="DC14" s="1145"/>
      <c r="DD14" s="1145"/>
      <c r="DE14" s="1145"/>
    </row>
    <row r="15" spans="1:109" s="78" customFormat="1" ht="13" x14ac:dyDescent="0.2">
      <c r="A15" s="1091"/>
      <c r="B15" s="1145"/>
      <c r="C15" s="1145"/>
      <c r="D15" s="1145"/>
      <c r="E15" s="1145"/>
      <c r="F15" s="1145"/>
      <c r="G15" s="1145"/>
      <c r="H15" s="1145"/>
      <c r="I15" s="1145"/>
      <c r="J15" s="1145"/>
      <c r="K15" s="1145"/>
      <c r="L15" s="1145"/>
      <c r="M15" s="1145"/>
      <c r="N15" s="1145"/>
      <c r="O15" s="1145"/>
      <c r="P15" s="1145"/>
      <c r="Q15" s="1145"/>
      <c r="R15" s="1145"/>
      <c r="S15" s="1145"/>
      <c r="T15" s="1145"/>
      <c r="U15" s="1145"/>
      <c r="V15" s="1145"/>
      <c r="W15" s="1145"/>
      <c r="X15" s="1145"/>
      <c r="Y15" s="1145"/>
      <c r="Z15" s="1145"/>
      <c r="AA15" s="1145"/>
      <c r="AB15" s="1145"/>
      <c r="AC15" s="1145"/>
      <c r="AD15" s="1145"/>
      <c r="AE15" s="1145"/>
      <c r="AF15" s="1145"/>
      <c r="AG15" s="1145"/>
      <c r="AH15" s="1145"/>
      <c r="AI15" s="1145"/>
      <c r="AJ15" s="1145"/>
      <c r="AK15" s="1145"/>
      <c r="AL15" s="1145"/>
      <c r="AM15" s="1145"/>
      <c r="AN15" s="1145"/>
      <c r="AO15" s="1145"/>
      <c r="AP15" s="1145"/>
      <c r="AQ15" s="1145"/>
      <c r="AR15" s="1145"/>
      <c r="AS15" s="1145"/>
      <c r="AT15" s="1145"/>
      <c r="AU15" s="1145"/>
      <c r="AV15" s="1145"/>
      <c r="AW15" s="1145"/>
      <c r="AX15" s="1145"/>
      <c r="AY15" s="1145"/>
      <c r="AZ15" s="1145"/>
      <c r="BA15" s="1145"/>
      <c r="BB15" s="1145"/>
      <c r="BC15" s="1145"/>
      <c r="BD15" s="1145"/>
      <c r="BE15" s="1145"/>
      <c r="BF15" s="1145"/>
      <c r="BG15" s="1145"/>
      <c r="BH15" s="1145"/>
      <c r="BI15" s="1145"/>
      <c r="BJ15" s="1145"/>
      <c r="BK15" s="1145"/>
      <c r="BL15" s="1145"/>
      <c r="BM15" s="1145"/>
      <c r="BN15" s="1145"/>
      <c r="BO15" s="1145"/>
      <c r="BP15" s="1145"/>
      <c r="BQ15" s="1145"/>
      <c r="BR15" s="1145"/>
      <c r="BS15" s="1145"/>
      <c r="BT15" s="1145"/>
      <c r="BU15" s="1145"/>
      <c r="BV15" s="1145"/>
      <c r="BW15" s="1145"/>
      <c r="BX15" s="1145"/>
      <c r="BY15" s="1145"/>
      <c r="BZ15" s="1145"/>
      <c r="CA15" s="1145"/>
      <c r="CB15" s="1145"/>
      <c r="CC15" s="1145"/>
      <c r="CD15" s="1145"/>
      <c r="CE15" s="1145"/>
      <c r="CF15" s="1145"/>
      <c r="CG15" s="1145"/>
      <c r="CH15" s="1145"/>
      <c r="CI15" s="1145"/>
      <c r="CJ15" s="1145"/>
      <c r="CK15" s="1145"/>
      <c r="CL15" s="1145"/>
      <c r="CM15" s="1145"/>
      <c r="CN15" s="1145"/>
      <c r="CO15" s="1145"/>
      <c r="CP15" s="1145"/>
      <c r="CQ15" s="1145"/>
      <c r="CR15" s="1145"/>
      <c r="CS15" s="1145"/>
      <c r="CT15" s="1145"/>
      <c r="CU15" s="1145"/>
      <c r="CV15" s="1145"/>
      <c r="CW15" s="1145"/>
      <c r="CX15" s="1145"/>
      <c r="CY15" s="1145"/>
      <c r="CZ15" s="1145"/>
      <c r="DA15" s="1145"/>
      <c r="DB15" s="1145"/>
      <c r="DC15" s="1145"/>
      <c r="DD15" s="1145"/>
      <c r="DE15" s="1145"/>
    </row>
    <row r="16" spans="1:109" s="78" customFormat="1" ht="13" x14ac:dyDescent="0.2">
      <c r="A16" s="1091"/>
      <c r="B16" s="1145"/>
      <c r="C16" s="1145"/>
      <c r="D16" s="1145"/>
      <c r="E16" s="1145"/>
      <c r="F16" s="1145"/>
      <c r="G16" s="1145"/>
      <c r="H16" s="1145"/>
      <c r="I16" s="1145"/>
      <c r="J16" s="1145"/>
      <c r="K16" s="1145"/>
      <c r="L16" s="1145"/>
      <c r="M16" s="1145"/>
      <c r="N16" s="1145"/>
      <c r="O16" s="1145"/>
      <c r="P16" s="1145"/>
      <c r="Q16" s="1145"/>
      <c r="R16" s="1145"/>
      <c r="S16" s="1145"/>
      <c r="T16" s="1145"/>
      <c r="U16" s="1145"/>
      <c r="V16" s="1145"/>
      <c r="W16" s="1145"/>
      <c r="X16" s="1145"/>
      <c r="Y16" s="1145"/>
      <c r="Z16" s="1145"/>
      <c r="AA16" s="1145"/>
      <c r="AB16" s="1145"/>
      <c r="AC16" s="1145"/>
      <c r="AD16" s="1145"/>
      <c r="AE16" s="1145"/>
      <c r="AF16" s="1145"/>
      <c r="AG16" s="1145"/>
      <c r="AH16" s="1145"/>
      <c r="AI16" s="1145"/>
      <c r="AJ16" s="1145"/>
      <c r="AK16" s="1145"/>
      <c r="AL16" s="1145"/>
      <c r="AM16" s="1145"/>
      <c r="AN16" s="1145"/>
      <c r="AO16" s="1145"/>
      <c r="AP16" s="1145"/>
      <c r="AQ16" s="1145"/>
      <c r="AR16" s="1145"/>
      <c r="AS16" s="1145"/>
      <c r="AT16" s="1145"/>
      <c r="AU16" s="1145"/>
      <c r="AV16" s="1145"/>
      <c r="AW16" s="1145"/>
      <c r="AX16" s="1145"/>
      <c r="AY16" s="1145"/>
      <c r="AZ16" s="1145"/>
      <c r="BA16" s="1145"/>
      <c r="BB16" s="1145"/>
      <c r="BC16" s="1145"/>
      <c r="BD16" s="1145"/>
      <c r="BE16" s="1145"/>
      <c r="BF16" s="1145"/>
      <c r="BG16" s="1145"/>
      <c r="BH16" s="1145"/>
      <c r="BI16" s="1145"/>
      <c r="BJ16" s="1145"/>
      <c r="BK16" s="1145"/>
      <c r="BL16" s="1145"/>
      <c r="BM16" s="1145"/>
      <c r="BN16" s="1145"/>
      <c r="BO16" s="1145"/>
      <c r="BP16" s="1145"/>
      <c r="BQ16" s="1145"/>
      <c r="BR16" s="1145"/>
      <c r="BS16" s="1145"/>
      <c r="BT16" s="1145"/>
      <c r="BU16" s="1145"/>
      <c r="BV16" s="1145"/>
      <c r="BW16" s="1145"/>
      <c r="BX16" s="1145"/>
      <c r="BY16" s="1145"/>
      <c r="BZ16" s="1145"/>
      <c r="CA16" s="1145"/>
      <c r="CB16" s="1145"/>
      <c r="CC16" s="1145"/>
      <c r="CD16" s="1145"/>
      <c r="CE16" s="1145"/>
      <c r="CF16" s="1145"/>
      <c r="CG16" s="1145"/>
      <c r="CH16" s="1145"/>
      <c r="CI16" s="1145"/>
      <c r="CJ16" s="1145"/>
      <c r="CK16" s="1145"/>
      <c r="CL16" s="1145"/>
      <c r="CM16" s="1145"/>
      <c r="CN16" s="1145"/>
      <c r="CO16" s="1145"/>
      <c r="CP16" s="1145"/>
      <c r="CQ16" s="1145"/>
      <c r="CR16" s="1145"/>
      <c r="CS16" s="1145"/>
      <c r="CT16" s="1145"/>
      <c r="CU16" s="1145"/>
      <c r="CV16" s="1145"/>
      <c r="CW16" s="1145"/>
      <c r="CX16" s="1145"/>
      <c r="CY16" s="1145"/>
      <c r="CZ16" s="1145"/>
      <c r="DA16" s="1145"/>
      <c r="DB16" s="1145"/>
      <c r="DC16" s="1145"/>
      <c r="DD16" s="1145"/>
      <c r="DE16" s="1145"/>
    </row>
    <row r="17" spans="1:109" s="78" customFormat="1" ht="13" x14ac:dyDescent="0.2">
      <c r="A17" s="1091"/>
      <c r="B17" s="1145"/>
      <c r="C17" s="1145"/>
      <c r="D17" s="1145"/>
      <c r="E17" s="1145"/>
      <c r="F17" s="1145"/>
      <c r="G17" s="1145"/>
      <c r="H17" s="1145"/>
      <c r="I17" s="1145"/>
      <c r="J17" s="1145"/>
      <c r="K17" s="1145"/>
      <c r="L17" s="1145"/>
      <c r="M17" s="1145"/>
      <c r="N17" s="1145"/>
      <c r="O17" s="1145"/>
      <c r="P17" s="1145"/>
      <c r="Q17" s="1145"/>
      <c r="R17" s="1145"/>
      <c r="S17" s="1145"/>
      <c r="T17" s="1145"/>
      <c r="U17" s="1145"/>
      <c r="V17" s="1145"/>
      <c r="W17" s="1145"/>
      <c r="X17" s="1145"/>
      <c r="Y17" s="1145"/>
      <c r="Z17" s="1145"/>
      <c r="AA17" s="1145"/>
      <c r="AB17" s="1145"/>
      <c r="AC17" s="1145"/>
      <c r="AD17" s="1145"/>
      <c r="AE17" s="1145"/>
      <c r="AF17" s="1145"/>
      <c r="AG17" s="1145"/>
      <c r="AH17" s="1145"/>
      <c r="AI17" s="1145"/>
      <c r="AJ17" s="1145"/>
      <c r="AK17" s="1145"/>
      <c r="AL17" s="1145"/>
      <c r="AM17" s="1145"/>
      <c r="AN17" s="1145"/>
      <c r="AO17" s="1145"/>
      <c r="AP17" s="1145"/>
      <c r="AQ17" s="1145"/>
      <c r="AR17" s="1145"/>
      <c r="AS17" s="1145"/>
      <c r="AT17" s="1145"/>
      <c r="AU17" s="1145"/>
      <c r="AV17" s="1145"/>
      <c r="AW17" s="1145"/>
      <c r="AX17" s="1145"/>
      <c r="AY17" s="1145"/>
      <c r="AZ17" s="1145"/>
      <c r="BA17" s="1145"/>
      <c r="BB17" s="1145"/>
      <c r="BC17" s="1145"/>
      <c r="BD17" s="1145"/>
      <c r="BE17" s="1145"/>
      <c r="BF17" s="1145"/>
      <c r="BG17" s="1145"/>
      <c r="BH17" s="1145"/>
      <c r="BI17" s="1145"/>
      <c r="BJ17" s="1145"/>
      <c r="BK17" s="1145"/>
      <c r="BL17" s="1145"/>
      <c r="BM17" s="1145"/>
      <c r="BN17" s="1145"/>
      <c r="BO17" s="1145"/>
      <c r="BP17" s="1145"/>
      <c r="BQ17" s="1145"/>
      <c r="BR17" s="1145"/>
      <c r="BS17" s="1145"/>
      <c r="BT17" s="1145"/>
      <c r="BU17" s="1145"/>
      <c r="BV17" s="1145"/>
      <c r="BW17" s="1145"/>
      <c r="BX17" s="1145"/>
      <c r="BY17" s="1145"/>
      <c r="BZ17" s="1145"/>
      <c r="CA17" s="1145"/>
      <c r="CB17" s="1145"/>
      <c r="CC17" s="1145"/>
      <c r="CD17" s="1145"/>
      <c r="CE17" s="1145"/>
      <c r="CF17" s="1145"/>
      <c r="CG17" s="1145"/>
      <c r="CH17" s="1145"/>
      <c r="CI17" s="1145"/>
      <c r="CJ17" s="1145"/>
      <c r="CK17" s="1145"/>
      <c r="CL17" s="1145"/>
      <c r="CM17" s="1145"/>
      <c r="CN17" s="1145"/>
      <c r="CO17" s="1145"/>
      <c r="CP17" s="1145"/>
      <c r="CQ17" s="1145"/>
      <c r="CR17" s="1145"/>
      <c r="CS17" s="1145"/>
      <c r="CT17" s="1145"/>
      <c r="CU17" s="1145"/>
      <c r="CV17" s="1145"/>
      <c r="CW17" s="1145"/>
      <c r="CX17" s="1145"/>
      <c r="CY17" s="1145"/>
      <c r="CZ17" s="1145"/>
      <c r="DA17" s="1145"/>
      <c r="DB17" s="1145"/>
      <c r="DC17" s="1145"/>
      <c r="DD17" s="1145"/>
      <c r="DE17" s="1145"/>
    </row>
    <row r="18" spans="1:109" s="78" customFormat="1" ht="13" x14ac:dyDescent="0.2">
      <c r="A18" s="1091"/>
      <c r="B18" s="1145"/>
      <c r="C18" s="1145"/>
      <c r="D18" s="1145"/>
      <c r="E18" s="1145"/>
      <c r="F18" s="1145"/>
      <c r="G18" s="1145"/>
      <c r="H18" s="1145"/>
      <c r="I18" s="1145"/>
      <c r="J18" s="1145"/>
      <c r="K18" s="1145"/>
      <c r="L18" s="1145"/>
      <c r="M18" s="1145"/>
      <c r="N18" s="1145"/>
      <c r="O18" s="1145"/>
      <c r="P18" s="1145"/>
      <c r="Q18" s="1145"/>
      <c r="R18" s="1145"/>
      <c r="S18" s="1145"/>
      <c r="T18" s="1145"/>
      <c r="U18" s="1145"/>
      <c r="V18" s="1145"/>
      <c r="W18" s="1145"/>
      <c r="X18" s="1145"/>
      <c r="Y18" s="1145"/>
      <c r="Z18" s="1145"/>
      <c r="AA18" s="1145"/>
      <c r="AB18" s="1145"/>
      <c r="AC18" s="1145"/>
      <c r="AD18" s="1145"/>
      <c r="AE18" s="1145"/>
      <c r="AF18" s="1145"/>
      <c r="AG18" s="1145"/>
      <c r="AH18" s="1145"/>
      <c r="AI18" s="1145"/>
      <c r="AJ18" s="1145"/>
      <c r="AK18" s="1145"/>
      <c r="AL18" s="1145"/>
      <c r="AM18" s="1145"/>
      <c r="AN18" s="1145"/>
      <c r="AO18" s="1145"/>
      <c r="AP18" s="1145"/>
      <c r="AQ18" s="1145"/>
      <c r="AR18" s="1145"/>
      <c r="AS18" s="1145"/>
      <c r="AT18" s="1145"/>
      <c r="AU18" s="1145"/>
      <c r="AV18" s="1145"/>
      <c r="AW18" s="1145"/>
      <c r="AX18" s="1145"/>
      <c r="AY18" s="1145"/>
      <c r="AZ18" s="1145"/>
      <c r="BA18" s="1145"/>
      <c r="BB18" s="1145"/>
      <c r="BC18" s="1145"/>
      <c r="BD18" s="1145"/>
      <c r="BE18" s="1145"/>
      <c r="BF18" s="1145"/>
      <c r="BG18" s="1145"/>
      <c r="BH18" s="1145"/>
      <c r="BI18" s="1145"/>
      <c r="BJ18" s="1145"/>
      <c r="BK18" s="1145"/>
      <c r="BL18" s="1145"/>
      <c r="BM18" s="1145"/>
      <c r="BN18" s="1145"/>
      <c r="BO18" s="1145"/>
      <c r="BP18" s="1145"/>
      <c r="BQ18" s="1145"/>
      <c r="BR18" s="1145"/>
      <c r="BS18" s="1145"/>
      <c r="BT18" s="1145"/>
      <c r="BU18" s="1145"/>
      <c r="BV18" s="1145"/>
      <c r="BW18" s="1145"/>
      <c r="BX18" s="1145"/>
      <c r="BY18" s="1145"/>
      <c r="BZ18" s="1145"/>
      <c r="CA18" s="1145"/>
      <c r="CB18" s="1145"/>
      <c r="CC18" s="1145"/>
      <c r="CD18" s="1145"/>
      <c r="CE18" s="1145"/>
      <c r="CF18" s="1145"/>
      <c r="CG18" s="1145"/>
      <c r="CH18" s="1145"/>
      <c r="CI18" s="1145"/>
      <c r="CJ18" s="1145"/>
      <c r="CK18" s="1145"/>
      <c r="CL18" s="1145"/>
      <c r="CM18" s="1145"/>
      <c r="CN18" s="1145"/>
      <c r="CO18" s="1145"/>
      <c r="CP18" s="1145"/>
      <c r="CQ18" s="1145"/>
      <c r="CR18" s="1145"/>
      <c r="CS18" s="1145"/>
      <c r="CT18" s="1145"/>
      <c r="CU18" s="1145"/>
      <c r="CV18" s="1145"/>
      <c r="CW18" s="1145"/>
      <c r="CX18" s="1145"/>
      <c r="CY18" s="1145"/>
      <c r="CZ18" s="1145"/>
      <c r="DA18" s="1145"/>
      <c r="DB18" s="1145"/>
      <c r="DC18" s="1145"/>
      <c r="DD18" s="1145"/>
      <c r="DE18" s="1145"/>
    </row>
    <row r="19" spans="1:109" ht="13" x14ac:dyDescent="0.2">
      <c r="DD19" s="1091"/>
      <c r="DE19" s="1091"/>
    </row>
    <row r="20" spans="1:109" ht="13" x14ac:dyDescent="0.2">
      <c r="DD20" s="1091"/>
      <c r="DE20" s="1091"/>
    </row>
    <row r="21" spans="1:109" ht="17.25" customHeight="1" x14ac:dyDescent="0.2">
      <c r="B21" s="1144"/>
      <c r="C21" s="1141"/>
      <c r="D21" s="1141"/>
      <c r="E21" s="1141"/>
      <c r="F21" s="1141"/>
      <c r="G21" s="1141"/>
      <c r="H21" s="1141"/>
      <c r="I21" s="1141"/>
      <c r="J21" s="1141"/>
      <c r="K21" s="1141"/>
      <c r="L21" s="1141"/>
      <c r="M21" s="1141"/>
      <c r="N21" s="1143"/>
      <c r="O21" s="1141"/>
      <c r="P21" s="1141"/>
      <c r="Q21" s="1141"/>
      <c r="R21" s="1141"/>
      <c r="S21" s="1141"/>
      <c r="T21" s="1141"/>
      <c r="U21" s="1141"/>
      <c r="V21" s="1141"/>
      <c r="W21" s="1141"/>
      <c r="X21" s="1141"/>
      <c r="Y21" s="1141"/>
      <c r="Z21" s="1141"/>
      <c r="AA21" s="1141"/>
      <c r="AB21" s="1141"/>
      <c r="AC21" s="1141"/>
      <c r="AD21" s="1141"/>
      <c r="AE21" s="1141"/>
      <c r="AF21" s="1141"/>
      <c r="AG21" s="1141"/>
      <c r="AH21" s="1141"/>
      <c r="AI21" s="1141"/>
      <c r="AJ21" s="1141"/>
      <c r="AK21" s="1141"/>
      <c r="AL21" s="1141"/>
      <c r="AM21" s="1141"/>
      <c r="AN21" s="1141"/>
      <c r="AO21" s="1141"/>
      <c r="AP21" s="1141"/>
      <c r="AQ21" s="1141"/>
      <c r="AR21" s="1141"/>
      <c r="AS21" s="1141"/>
      <c r="AT21" s="1143"/>
      <c r="AU21" s="1141"/>
      <c r="AV21" s="1141"/>
      <c r="AW21" s="1141"/>
      <c r="AX21" s="1141"/>
      <c r="AY21" s="1141"/>
      <c r="AZ21" s="1141"/>
      <c r="BA21" s="1141"/>
      <c r="BB21" s="1141"/>
      <c r="BC21" s="1141"/>
      <c r="BD21" s="1141"/>
      <c r="BE21" s="1141"/>
      <c r="BF21" s="1143"/>
      <c r="BG21" s="1141"/>
      <c r="BH21" s="1141"/>
      <c r="BI21" s="1141"/>
      <c r="BJ21" s="1141"/>
      <c r="BK21" s="1141"/>
      <c r="BL21" s="1141"/>
      <c r="BM21" s="1141"/>
      <c r="BN21" s="1141"/>
      <c r="BO21" s="1141"/>
      <c r="BP21" s="1141"/>
      <c r="BQ21" s="1141"/>
      <c r="BR21" s="1143"/>
      <c r="BS21" s="1141"/>
      <c r="BT21" s="1141"/>
      <c r="BU21" s="1141"/>
      <c r="BV21" s="1141"/>
      <c r="BW21" s="1141"/>
      <c r="BX21" s="1141"/>
      <c r="BY21" s="1141"/>
      <c r="BZ21" s="1141"/>
      <c r="CA21" s="1141"/>
      <c r="CB21" s="1141"/>
      <c r="CC21" s="1141"/>
      <c r="CD21" s="1143"/>
      <c r="CE21" s="1141"/>
      <c r="CF21" s="1141"/>
      <c r="CG21" s="1141"/>
      <c r="CH21" s="1141"/>
      <c r="CI21" s="1141"/>
      <c r="CJ21" s="1141"/>
      <c r="CK21" s="1141"/>
      <c r="CL21" s="1141"/>
      <c r="CM21" s="1141"/>
      <c r="CN21" s="1141"/>
      <c r="CO21" s="1141"/>
      <c r="CP21" s="1143"/>
      <c r="CQ21" s="1141"/>
      <c r="CR21" s="1141"/>
      <c r="CS21" s="1141"/>
      <c r="CT21" s="1141"/>
      <c r="CU21" s="1141"/>
      <c r="CV21" s="1141"/>
      <c r="CW21" s="1141"/>
      <c r="CX21" s="1141"/>
      <c r="CY21" s="1141"/>
      <c r="CZ21" s="1141"/>
      <c r="DA21" s="1141"/>
      <c r="DB21" s="1143"/>
      <c r="DC21" s="1141"/>
      <c r="DD21" s="1140"/>
      <c r="DE21" s="1091"/>
    </row>
    <row r="22" spans="1:109" ht="17.25" customHeight="1" x14ac:dyDescent="0.2">
      <c r="B22" s="1092"/>
    </row>
    <row r="23" spans="1:109" ht="13" x14ac:dyDescent="0.2">
      <c r="B23" s="1092"/>
    </row>
    <row r="24" spans="1:109" ht="13" x14ac:dyDescent="0.2">
      <c r="B24" s="1092"/>
    </row>
    <row r="25" spans="1:109" ht="13" x14ac:dyDescent="0.2">
      <c r="B25" s="1092"/>
    </row>
    <row r="26" spans="1:109" ht="13" x14ac:dyDescent="0.2">
      <c r="B26" s="1092"/>
    </row>
    <row r="27" spans="1:109" ht="13" x14ac:dyDescent="0.2">
      <c r="B27" s="1092"/>
    </row>
    <row r="28" spans="1:109" ht="13" x14ac:dyDescent="0.2">
      <c r="B28" s="1092"/>
    </row>
    <row r="29" spans="1:109" ht="13" x14ac:dyDescent="0.2">
      <c r="B29" s="1092"/>
    </row>
    <row r="30" spans="1:109" ht="13" x14ac:dyDescent="0.2">
      <c r="B30" s="1092"/>
    </row>
    <row r="31" spans="1:109" ht="13" x14ac:dyDescent="0.2">
      <c r="B31" s="1092"/>
    </row>
    <row r="32" spans="1:109" ht="13" x14ac:dyDescent="0.2">
      <c r="B32" s="1092"/>
    </row>
    <row r="33" spans="2:109" ht="13" x14ac:dyDescent="0.2">
      <c r="B33" s="1092"/>
    </row>
    <row r="34" spans="2:109" ht="13" x14ac:dyDescent="0.2">
      <c r="B34" s="1092"/>
    </row>
    <row r="35" spans="2:109" ht="13" x14ac:dyDescent="0.2">
      <c r="B35" s="1092"/>
    </row>
    <row r="36" spans="2:109" ht="13" x14ac:dyDescent="0.2">
      <c r="B36" s="1092"/>
    </row>
    <row r="37" spans="2:109" ht="13" x14ac:dyDescent="0.2">
      <c r="B37" s="1092"/>
    </row>
    <row r="38" spans="2:109" ht="13" x14ac:dyDescent="0.2">
      <c r="B38" s="1092"/>
    </row>
    <row r="39" spans="2:109" ht="13" x14ac:dyDescent="0.2">
      <c r="B39" s="1096"/>
      <c r="C39" s="1095"/>
      <c r="D39" s="1095"/>
      <c r="E39" s="1095"/>
      <c r="F39" s="1095"/>
      <c r="G39" s="1095"/>
      <c r="H39" s="1095"/>
      <c r="I39" s="1095"/>
      <c r="J39" s="1095"/>
      <c r="K39" s="1095"/>
      <c r="L39" s="1095"/>
      <c r="M39" s="1095"/>
      <c r="N39" s="1095"/>
      <c r="O39" s="1095"/>
      <c r="P39" s="1095"/>
      <c r="Q39" s="1095"/>
      <c r="R39" s="1095"/>
      <c r="S39" s="1095"/>
      <c r="T39" s="1095"/>
      <c r="U39" s="1095"/>
      <c r="V39" s="1095"/>
      <c r="W39" s="1095"/>
      <c r="X39" s="1095"/>
      <c r="Y39" s="1095"/>
      <c r="Z39" s="1095"/>
      <c r="AA39" s="1095"/>
      <c r="AB39" s="1095"/>
      <c r="AC39" s="1095"/>
      <c r="AD39" s="1095"/>
      <c r="AE39" s="1095"/>
      <c r="AF39" s="1095"/>
      <c r="AG39" s="1095"/>
      <c r="AH39" s="1095"/>
      <c r="AI39" s="1095"/>
      <c r="AJ39" s="1095"/>
      <c r="AK39" s="1095"/>
      <c r="AL39" s="1095"/>
      <c r="AM39" s="1095"/>
      <c r="AN39" s="1095"/>
      <c r="AO39" s="1095"/>
      <c r="AP39" s="1095"/>
      <c r="AQ39" s="1095"/>
      <c r="AR39" s="1095"/>
      <c r="AS39" s="1095"/>
      <c r="AT39" s="1095"/>
      <c r="AU39" s="1095"/>
      <c r="AV39" s="1095"/>
      <c r="AW39" s="1095"/>
      <c r="AX39" s="1095"/>
      <c r="AY39" s="1095"/>
      <c r="AZ39" s="1095"/>
      <c r="BA39" s="1095"/>
      <c r="BB39" s="1095"/>
      <c r="BC39" s="1095"/>
      <c r="BD39" s="1095"/>
      <c r="BE39" s="1095"/>
      <c r="BF39" s="1095"/>
      <c r="BG39" s="1095"/>
      <c r="BH39" s="1095"/>
      <c r="BI39" s="1095"/>
      <c r="BJ39" s="1095"/>
      <c r="BK39" s="1095"/>
      <c r="BL39" s="1095"/>
      <c r="BM39" s="1095"/>
      <c r="BN39" s="1095"/>
      <c r="BO39" s="1095"/>
      <c r="BP39" s="1095"/>
      <c r="BQ39" s="1095"/>
      <c r="BR39" s="1095"/>
      <c r="BS39" s="1095"/>
      <c r="BT39" s="1095"/>
      <c r="BU39" s="1095"/>
      <c r="BV39" s="1095"/>
      <c r="BW39" s="1095"/>
      <c r="BX39" s="1095"/>
      <c r="BY39" s="1095"/>
      <c r="BZ39" s="1095"/>
      <c r="CA39" s="1095"/>
      <c r="CB39" s="1095"/>
      <c r="CC39" s="1095"/>
      <c r="CD39" s="1095"/>
      <c r="CE39" s="1095"/>
      <c r="CF39" s="1095"/>
      <c r="CG39" s="1095"/>
      <c r="CH39" s="1095"/>
      <c r="CI39" s="1095"/>
      <c r="CJ39" s="1095"/>
      <c r="CK39" s="1095"/>
      <c r="CL39" s="1095"/>
      <c r="CM39" s="1095"/>
      <c r="CN39" s="1095"/>
      <c r="CO39" s="1095"/>
      <c r="CP39" s="1095"/>
      <c r="CQ39" s="1095"/>
      <c r="CR39" s="1095"/>
      <c r="CS39" s="1095"/>
      <c r="CT39" s="1095"/>
      <c r="CU39" s="1095"/>
      <c r="CV39" s="1095"/>
      <c r="CW39" s="1095"/>
      <c r="CX39" s="1095"/>
      <c r="CY39" s="1095"/>
      <c r="CZ39" s="1095"/>
      <c r="DA39" s="1095"/>
      <c r="DB39" s="1095"/>
      <c r="DC39" s="1095"/>
      <c r="DD39" s="1094"/>
    </row>
    <row r="40" spans="2:109" ht="13" x14ac:dyDescent="0.2">
      <c r="B40" s="1131"/>
      <c r="DD40" s="1131"/>
      <c r="DE40" s="1091"/>
    </row>
    <row r="41" spans="2:109" ht="16.5" x14ac:dyDescent="0.2">
      <c r="B41" s="1142" t="s">
        <v>550</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1"/>
      <c r="Y41" s="1141"/>
      <c r="Z41" s="1141"/>
      <c r="AA41" s="1141"/>
      <c r="AB41" s="1141"/>
      <c r="AC41" s="1141"/>
      <c r="AD41" s="1141"/>
      <c r="AE41" s="1141"/>
      <c r="AF41" s="1141"/>
      <c r="AG41" s="1141"/>
      <c r="AH41" s="1141"/>
      <c r="AI41" s="1141"/>
      <c r="AJ41" s="1141"/>
      <c r="AK41" s="1141"/>
      <c r="AL41" s="1141"/>
      <c r="AM41" s="1141"/>
      <c r="AN41" s="1141"/>
      <c r="AO41" s="1141"/>
      <c r="AP41" s="1141"/>
      <c r="AQ41" s="1141"/>
      <c r="AR41" s="1141"/>
      <c r="AS41" s="1141"/>
      <c r="AT41" s="1141"/>
      <c r="AU41" s="1141"/>
      <c r="AV41" s="1141"/>
      <c r="AW41" s="1141"/>
      <c r="AX41" s="1141"/>
      <c r="AY41" s="1141"/>
      <c r="AZ41" s="1141"/>
      <c r="BA41" s="1141"/>
      <c r="BB41" s="1141"/>
      <c r="BC41" s="1141"/>
      <c r="BD41" s="1141"/>
      <c r="BE41" s="1141"/>
      <c r="BF41" s="1141"/>
      <c r="BG41" s="1141"/>
      <c r="BH41" s="1141"/>
      <c r="BI41" s="1141"/>
      <c r="BJ41" s="1141"/>
      <c r="BK41" s="1141"/>
      <c r="BL41" s="1141"/>
      <c r="BM41" s="1141"/>
      <c r="BN41" s="1141"/>
      <c r="BO41" s="1141"/>
      <c r="BP41" s="1141"/>
      <c r="BQ41" s="1141"/>
      <c r="BR41" s="1141"/>
      <c r="BS41" s="1141"/>
      <c r="BT41" s="1141"/>
      <c r="BU41" s="1141"/>
      <c r="BV41" s="1141"/>
      <c r="BW41" s="1141"/>
      <c r="BX41" s="1141"/>
      <c r="BY41" s="1141"/>
      <c r="BZ41" s="1141"/>
      <c r="CA41" s="1141"/>
      <c r="CB41" s="1141"/>
      <c r="CC41" s="1141"/>
      <c r="CD41" s="1141"/>
      <c r="CE41" s="1141"/>
      <c r="CF41" s="1141"/>
      <c r="CG41" s="1141"/>
      <c r="CH41" s="1141"/>
      <c r="CI41" s="1141"/>
      <c r="CJ41" s="1141"/>
      <c r="CK41" s="1141"/>
      <c r="CL41" s="1141"/>
      <c r="CM41" s="1141"/>
      <c r="CN41" s="1141"/>
      <c r="CO41" s="1141"/>
      <c r="CP41" s="1141"/>
      <c r="CQ41" s="1141"/>
      <c r="CR41" s="1141"/>
      <c r="CS41" s="1141"/>
      <c r="CT41" s="1141"/>
      <c r="CU41" s="1141"/>
      <c r="CV41" s="1141"/>
      <c r="CW41" s="1141"/>
      <c r="CX41" s="1141"/>
      <c r="CY41" s="1141"/>
      <c r="CZ41" s="1141"/>
      <c r="DA41" s="1141"/>
      <c r="DB41" s="1141"/>
      <c r="DC41" s="1141"/>
      <c r="DD41" s="1140"/>
    </row>
    <row r="42" spans="2:109" ht="13" x14ac:dyDescent="0.2">
      <c r="B42" s="1092"/>
      <c r="G42" s="1128"/>
      <c r="I42" s="1127"/>
      <c r="J42" s="1127"/>
      <c r="K42" s="1127"/>
      <c r="AM42" s="1128"/>
      <c r="AN42" s="1128" t="s">
        <v>546</v>
      </c>
      <c r="AP42" s="1127"/>
      <c r="AQ42" s="1127"/>
      <c r="AR42" s="1127"/>
      <c r="AY42" s="1128"/>
      <c r="BA42" s="1127"/>
      <c r="BB42" s="1127"/>
      <c r="BC42" s="1127"/>
      <c r="BK42" s="1128"/>
      <c r="BM42" s="1127"/>
      <c r="BN42" s="1127"/>
      <c r="BO42" s="1127"/>
      <c r="BW42" s="1128"/>
      <c r="BY42" s="1127"/>
      <c r="BZ42" s="1127"/>
      <c r="CA42" s="1127"/>
      <c r="CI42" s="1128"/>
      <c r="CK42" s="1127"/>
      <c r="CL42" s="1127"/>
      <c r="CM42" s="1127"/>
      <c r="CU42" s="1128"/>
      <c r="CW42" s="1127"/>
      <c r="CX42" s="1127"/>
      <c r="CY42" s="1127"/>
    </row>
    <row r="43" spans="2:109" ht="13.5" customHeight="1" x14ac:dyDescent="0.2">
      <c r="B43" s="1092"/>
      <c r="AN43" s="1126" t="s">
        <v>549</v>
      </c>
      <c r="AO43" s="1125"/>
      <c r="AP43" s="1125"/>
      <c r="AQ43" s="1125"/>
      <c r="AR43" s="1125"/>
      <c r="AS43" s="1125"/>
      <c r="AT43" s="1125"/>
      <c r="AU43" s="1125"/>
      <c r="AV43" s="1125"/>
      <c r="AW43" s="1125"/>
      <c r="AX43" s="1125"/>
      <c r="AY43" s="1125"/>
      <c r="AZ43" s="1125"/>
      <c r="BA43" s="1125"/>
      <c r="BB43" s="1125"/>
      <c r="BC43" s="1125"/>
      <c r="BD43" s="1125"/>
      <c r="BE43" s="1125"/>
      <c r="BF43" s="1125"/>
      <c r="BG43" s="1125"/>
      <c r="BH43" s="1125"/>
      <c r="BI43" s="1125"/>
      <c r="BJ43" s="1125"/>
      <c r="BK43" s="1125"/>
      <c r="BL43" s="1125"/>
      <c r="BM43" s="1125"/>
      <c r="BN43" s="1125"/>
      <c r="BO43" s="1125"/>
      <c r="BP43" s="1125"/>
      <c r="BQ43" s="1125"/>
      <c r="BR43" s="1125"/>
      <c r="BS43" s="1125"/>
      <c r="BT43" s="1125"/>
      <c r="BU43" s="1125"/>
      <c r="BV43" s="1125"/>
      <c r="BW43" s="1125"/>
      <c r="BX43" s="1125"/>
      <c r="BY43" s="1125"/>
      <c r="BZ43" s="1125"/>
      <c r="CA43" s="1125"/>
      <c r="CB43" s="1125"/>
      <c r="CC43" s="1125"/>
      <c r="CD43" s="1125"/>
      <c r="CE43" s="1125"/>
      <c r="CF43" s="1125"/>
      <c r="CG43" s="1125"/>
      <c r="CH43" s="1125"/>
      <c r="CI43" s="1125"/>
      <c r="CJ43" s="1125"/>
      <c r="CK43" s="1125"/>
      <c r="CL43" s="1125"/>
      <c r="CM43" s="1125"/>
      <c r="CN43" s="1125"/>
      <c r="CO43" s="1125"/>
      <c r="CP43" s="1125"/>
      <c r="CQ43" s="1125"/>
      <c r="CR43" s="1125"/>
      <c r="CS43" s="1125"/>
      <c r="CT43" s="1125"/>
      <c r="CU43" s="1125"/>
      <c r="CV43" s="1125"/>
      <c r="CW43" s="1125"/>
      <c r="CX43" s="1125"/>
      <c r="CY43" s="1125"/>
      <c r="CZ43" s="1125"/>
      <c r="DA43" s="1125"/>
      <c r="DB43" s="1125"/>
      <c r="DC43" s="1124"/>
    </row>
    <row r="44" spans="2:109" ht="13" x14ac:dyDescent="0.2">
      <c r="B44" s="1092"/>
      <c r="AN44" s="1123"/>
      <c r="AO44" s="1122"/>
      <c r="AP44" s="1122"/>
      <c r="AQ44" s="1122"/>
      <c r="AR44" s="1122"/>
      <c r="AS44" s="1122"/>
      <c r="AT44" s="1122"/>
      <c r="AU44" s="1122"/>
      <c r="AV44" s="1122"/>
      <c r="AW44" s="1122"/>
      <c r="AX44" s="1122"/>
      <c r="AY44" s="1122"/>
      <c r="AZ44" s="1122"/>
      <c r="BA44" s="1122"/>
      <c r="BB44" s="1122"/>
      <c r="BC44" s="1122"/>
      <c r="BD44" s="1122"/>
      <c r="BE44" s="1122"/>
      <c r="BF44" s="1122"/>
      <c r="BG44" s="1122"/>
      <c r="BH44" s="1122"/>
      <c r="BI44" s="1122"/>
      <c r="BJ44" s="1122"/>
      <c r="BK44" s="1122"/>
      <c r="BL44" s="1122"/>
      <c r="BM44" s="1122"/>
      <c r="BN44" s="1122"/>
      <c r="BO44" s="1122"/>
      <c r="BP44" s="1122"/>
      <c r="BQ44" s="1122"/>
      <c r="BR44" s="1122"/>
      <c r="BS44" s="1122"/>
      <c r="BT44" s="1122"/>
      <c r="BU44" s="1122"/>
      <c r="BV44" s="1122"/>
      <c r="BW44" s="1122"/>
      <c r="BX44" s="1122"/>
      <c r="BY44" s="1122"/>
      <c r="BZ44" s="1122"/>
      <c r="CA44" s="1122"/>
      <c r="CB44" s="1122"/>
      <c r="CC44" s="1122"/>
      <c r="CD44" s="1122"/>
      <c r="CE44" s="1122"/>
      <c r="CF44" s="1122"/>
      <c r="CG44" s="1122"/>
      <c r="CH44" s="1122"/>
      <c r="CI44" s="1122"/>
      <c r="CJ44" s="1122"/>
      <c r="CK44" s="1122"/>
      <c r="CL44" s="1122"/>
      <c r="CM44" s="1122"/>
      <c r="CN44" s="1122"/>
      <c r="CO44" s="1122"/>
      <c r="CP44" s="1122"/>
      <c r="CQ44" s="1122"/>
      <c r="CR44" s="1122"/>
      <c r="CS44" s="1122"/>
      <c r="CT44" s="1122"/>
      <c r="CU44" s="1122"/>
      <c r="CV44" s="1122"/>
      <c r="CW44" s="1122"/>
      <c r="CX44" s="1122"/>
      <c r="CY44" s="1122"/>
      <c r="CZ44" s="1122"/>
      <c r="DA44" s="1122"/>
      <c r="DB44" s="1122"/>
      <c r="DC44" s="1121"/>
    </row>
    <row r="45" spans="2:109" ht="13" x14ac:dyDescent="0.2">
      <c r="B45" s="1092"/>
      <c r="AN45" s="1123"/>
      <c r="AO45" s="1122"/>
      <c r="AP45" s="1122"/>
      <c r="AQ45" s="1122"/>
      <c r="AR45" s="1122"/>
      <c r="AS45" s="1122"/>
      <c r="AT45" s="1122"/>
      <c r="AU45" s="1122"/>
      <c r="AV45" s="1122"/>
      <c r="AW45" s="1122"/>
      <c r="AX45" s="1122"/>
      <c r="AY45" s="1122"/>
      <c r="AZ45" s="1122"/>
      <c r="BA45" s="1122"/>
      <c r="BB45" s="1122"/>
      <c r="BC45" s="1122"/>
      <c r="BD45" s="1122"/>
      <c r="BE45" s="1122"/>
      <c r="BF45" s="1122"/>
      <c r="BG45" s="1122"/>
      <c r="BH45" s="1122"/>
      <c r="BI45" s="1122"/>
      <c r="BJ45" s="1122"/>
      <c r="BK45" s="1122"/>
      <c r="BL45" s="1122"/>
      <c r="BM45" s="1122"/>
      <c r="BN45" s="1122"/>
      <c r="BO45" s="1122"/>
      <c r="BP45" s="1122"/>
      <c r="BQ45" s="1122"/>
      <c r="BR45" s="1122"/>
      <c r="BS45" s="1122"/>
      <c r="BT45" s="1122"/>
      <c r="BU45" s="1122"/>
      <c r="BV45" s="1122"/>
      <c r="BW45" s="1122"/>
      <c r="BX45" s="1122"/>
      <c r="BY45" s="1122"/>
      <c r="BZ45" s="1122"/>
      <c r="CA45" s="1122"/>
      <c r="CB45" s="1122"/>
      <c r="CC45" s="1122"/>
      <c r="CD45" s="1122"/>
      <c r="CE45" s="1122"/>
      <c r="CF45" s="1122"/>
      <c r="CG45" s="1122"/>
      <c r="CH45" s="1122"/>
      <c r="CI45" s="1122"/>
      <c r="CJ45" s="1122"/>
      <c r="CK45" s="1122"/>
      <c r="CL45" s="1122"/>
      <c r="CM45" s="1122"/>
      <c r="CN45" s="1122"/>
      <c r="CO45" s="1122"/>
      <c r="CP45" s="1122"/>
      <c r="CQ45" s="1122"/>
      <c r="CR45" s="1122"/>
      <c r="CS45" s="1122"/>
      <c r="CT45" s="1122"/>
      <c r="CU45" s="1122"/>
      <c r="CV45" s="1122"/>
      <c r="CW45" s="1122"/>
      <c r="CX45" s="1122"/>
      <c r="CY45" s="1122"/>
      <c r="CZ45" s="1122"/>
      <c r="DA45" s="1122"/>
      <c r="DB45" s="1122"/>
      <c r="DC45" s="1121"/>
    </row>
    <row r="46" spans="2:109" ht="13" x14ac:dyDescent="0.2">
      <c r="B46" s="1092"/>
      <c r="AN46" s="1123"/>
      <c r="AO46" s="1122"/>
      <c r="AP46" s="1122"/>
      <c r="AQ46" s="1122"/>
      <c r="AR46" s="1122"/>
      <c r="AS46" s="1122"/>
      <c r="AT46" s="1122"/>
      <c r="AU46" s="1122"/>
      <c r="AV46" s="1122"/>
      <c r="AW46" s="1122"/>
      <c r="AX46" s="1122"/>
      <c r="AY46" s="1122"/>
      <c r="AZ46" s="1122"/>
      <c r="BA46" s="1122"/>
      <c r="BB46" s="1122"/>
      <c r="BC46" s="1122"/>
      <c r="BD46" s="1122"/>
      <c r="BE46" s="1122"/>
      <c r="BF46" s="1122"/>
      <c r="BG46" s="1122"/>
      <c r="BH46" s="1122"/>
      <c r="BI46" s="1122"/>
      <c r="BJ46" s="1122"/>
      <c r="BK46" s="1122"/>
      <c r="BL46" s="1122"/>
      <c r="BM46" s="1122"/>
      <c r="BN46" s="1122"/>
      <c r="BO46" s="1122"/>
      <c r="BP46" s="1122"/>
      <c r="BQ46" s="1122"/>
      <c r="BR46" s="1122"/>
      <c r="BS46" s="1122"/>
      <c r="BT46" s="1122"/>
      <c r="BU46" s="1122"/>
      <c r="BV46" s="1122"/>
      <c r="BW46" s="1122"/>
      <c r="BX46" s="1122"/>
      <c r="BY46" s="1122"/>
      <c r="BZ46" s="1122"/>
      <c r="CA46" s="1122"/>
      <c r="CB46" s="1122"/>
      <c r="CC46" s="1122"/>
      <c r="CD46" s="1122"/>
      <c r="CE46" s="1122"/>
      <c r="CF46" s="1122"/>
      <c r="CG46" s="1122"/>
      <c r="CH46" s="1122"/>
      <c r="CI46" s="1122"/>
      <c r="CJ46" s="1122"/>
      <c r="CK46" s="1122"/>
      <c r="CL46" s="1122"/>
      <c r="CM46" s="1122"/>
      <c r="CN46" s="1122"/>
      <c r="CO46" s="1122"/>
      <c r="CP46" s="1122"/>
      <c r="CQ46" s="1122"/>
      <c r="CR46" s="1122"/>
      <c r="CS46" s="1122"/>
      <c r="CT46" s="1122"/>
      <c r="CU46" s="1122"/>
      <c r="CV46" s="1122"/>
      <c r="CW46" s="1122"/>
      <c r="CX46" s="1122"/>
      <c r="CY46" s="1122"/>
      <c r="CZ46" s="1122"/>
      <c r="DA46" s="1122"/>
      <c r="DB46" s="1122"/>
      <c r="DC46" s="1121"/>
    </row>
    <row r="47" spans="2:109" ht="13" x14ac:dyDescent="0.2">
      <c r="B47" s="1092"/>
      <c r="AN47" s="1120"/>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18"/>
    </row>
    <row r="48" spans="2:109" ht="13" x14ac:dyDescent="0.2">
      <c r="B48" s="1092"/>
      <c r="H48" s="1105"/>
      <c r="I48" s="1105"/>
      <c r="J48" s="1105"/>
      <c r="AN48" s="1105"/>
      <c r="AO48" s="1105"/>
      <c r="AP48" s="1105"/>
      <c r="AZ48" s="1105"/>
      <c r="BA48" s="1105"/>
      <c r="BB48" s="1105"/>
      <c r="BL48" s="1105"/>
      <c r="BM48" s="1105"/>
      <c r="BN48" s="1105"/>
      <c r="BX48" s="1105"/>
      <c r="BY48" s="1105"/>
      <c r="BZ48" s="1105"/>
      <c r="CJ48" s="1105"/>
      <c r="CK48" s="1105"/>
      <c r="CL48" s="1105"/>
      <c r="CV48" s="1105"/>
      <c r="CW48" s="1105"/>
      <c r="CX48" s="1105"/>
    </row>
    <row r="49" spans="1:109" ht="13" x14ac:dyDescent="0.2">
      <c r="B49" s="1092"/>
      <c r="AN49" s="1091" t="s">
        <v>544</v>
      </c>
    </row>
    <row r="50" spans="1:109" ht="13" x14ac:dyDescent="0.2">
      <c r="B50" s="1092"/>
      <c r="G50" s="1103"/>
      <c r="H50" s="1103"/>
      <c r="I50" s="1103"/>
      <c r="J50" s="1103"/>
      <c r="K50" s="1112"/>
      <c r="L50" s="1112"/>
      <c r="M50" s="1111"/>
      <c r="N50" s="1111"/>
      <c r="AN50" s="1110"/>
      <c r="AO50" s="1109"/>
      <c r="AP50" s="1109"/>
      <c r="AQ50" s="1109"/>
      <c r="AR50" s="1109"/>
      <c r="AS50" s="1109"/>
      <c r="AT50" s="1109"/>
      <c r="AU50" s="1109"/>
      <c r="AV50" s="1109"/>
      <c r="AW50" s="1109"/>
      <c r="AX50" s="1109"/>
      <c r="AY50" s="1109"/>
      <c r="AZ50" s="1109"/>
      <c r="BA50" s="1109"/>
      <c r="BB50" s="1109"/>
      <c r="BC50" s="1109"/>
      <c r="BD50" s="1109"/>
      <c r="BE50" s="1109"/>
      <c r="BF50" s="1109"/>
      <c r="BG50" s="1109"/>
      <c r="BH50" s="1109"/>
      <c r="BI50" s="1109"/>
      <c r="BJ50" s="1109"/>
      <c r="BK50" s="1109"/>
      <c r="BL50" s="1109"/>
      <c r="BM50" s="1109"/>
      <c r="BN50" s="1109"/>
      <c r="BO50" s="1108"/>
      <c r="BP50" s="1100" t="s">
        <v>528</v>
      </c>
      <c r="BQ50" s="1100"/>
      <c r="BR50" s="1100"/>
      <c r="BS50" s="1100"/>
      <c r="BT50" s="1100"/>
      <c r="BU50" s="1100"/>
      <c r="BV50" s="1100"/>
      <c r="BW50" s="1100"/>
      <c r="BX50" s="1100" t="s">
        <v>529</v>
      </c>
      <c r="BY50" s="1100"/>
      <c r="BZ50" s="1100"/>
      <c r="CA50" s="1100"/>
      <c r="CB50" s="1100"/>
      <c r="CC50" s="1100"/>
      <c r="CD50" s="1100"/>
      <c r="CE50" s="1100"/>
      <c r="CF50" s="1100" t="s">
        <v>530</v>
      </c>
      <c r="CG50" s="1100"/>
      <c r="CH50" s="1100"/>
      <c r="CI50" s="1100"/>
      <c r="CJ50" s="1100"/>
      <c r="CK50" s="1100"/>
      <c r="CL50" s="1100"/>
      <c r="CM50" s="1100"/>
      <c r="CN50" s="1100" t="s">
        <v>531</v>
      </c>
      <c r="CO50" s="1100"/>
      <c r="CP50" s="1100"/>
      <c r="CQ50" s="1100"/>
      <c r="CR50" s="1100"/>
      <c r="CS50" s="1100"/>
      <c r="CT50" s="1100"/>
      <c r="CU50" s="1100"/>
      <c r="CV50" s="1100" t="s">
        <v>532</v>
      </c>
      <c r="CW50" s="1100"/>
      <c r="CX50" s="1100"/>
      <c r="CY50" s="1100"/>
      <c r="CZ50" s="1100"/>
      <c r="DA50" s="1100"/>
      <c r="DB50" s="1100"/>
      <c r="DC50" s="1100"/>
    </row>
    <row r="51" spans="1:109" ht="13.5" customHeight="1" x14ac:dyDescent="0.2">
      <c r="B51" s="1092"/>
      <c r="G51" s="1107"/>
      <c r="H51" s="1107"/>
      <c r="I51" s="1139"/>
      <c r="J51" s="1139"/>
      <c r="K51" s="1106"/>
      <c r="L51" s="1106"/>
      <c r="M51" s="1106"/>
      <c r="N51" s="1106"/>
      <c r="AM51" s="1105"/>
      <c r="AN51" s="1099" t="s">
        <v>543</v>
      </c>
      <c r="AO51" s="1099"/>
      <c r="AP51" s="1099"/>
      <c r="AQ51" s="1099"/>
      <c r="AR51" s="1099"/>
      <c r="AS51" s="1099"/>
      <c r="AT51" s="1099"/>
      <c r="AU51" s="1099"/>
      <c r="AV51" s="1099"/>
      <c r="AW51" s="1099"/>
      <c r="AX51" s="1099"/>
      <c r="AY51" s="1099"/>
      <c r="AZ51" s="1099"/>
      <c r="BA51" s="1099"/>
      <c r="BB51" s="1099" t="s">
        <v>541</v>
      </c>
      <c r="BC51" s="1099"/>
      <c r="BD51" s="1099"/>
      <c r="BE51" s="1099"/>
      <c r="BF51" s="1099"/>
      <c r="BG51" s="1099"/>
      <c r="BH51" s="1099"/>
      <c r="BI51" s="1099"/>
      <c r="BJ51" s="1099"/>
      <c r="BK51" s="1099"/>
      <c r="BL51" s="1099"/>
      <c r="BM51" s="1099"/>
      <c r="BN51" s="1099"/>
      <c r="BO51" s="1099"/>
      <c r="BP51" s="1098"/>
      <c r="BQ51" s="1098"/>
      <c r="BR51" s="1098"/>
      <c r="BS51" s="1098"/>
      <c r="BT51" s="1098"/>
      <c r="BU51" s="1098"/>
      <c r="BV51" s="1098"/>
      <c r="BW51" s="1098"/>
      <c r="BX51" s="1098"/>
      <c r="BY51" s="1098"/>
      <c r="BZ51" s="1098"/>
      <c r="CA51" s="1098"/>
      <c r="CB51" s="1098"/>
      <c r="CC51" s="1098"/>
      <c r="CD51" s="1098"/>
      <c r="CE51" s="1098"/>
      <c r="CF51" s="1098"/>
      <c r="CG51" s="1098"/>
      <c r="CH51" s="1098"/>
      <c r="CI51" s="1098"/>
      <c r="CJ51" s="1098"/>
      <c r="CK51" s="1098"/>
      <c r="CL51" s="1098"/>
      <c r="CM51" s="1098"/>
      <c r="CN51" s="1098"/>
      <c r="CO51" s="1098"/>
      <c r="CP51" s="1098"/>
      <c r="CQ51" s="1098"/>
      <c r="CR51" s="1098"/>
      <c r="CS51" s="1098"/>
      <c r="CT51" s="1098"/>
      <c r="CU51" s="1098"/>
      <c r="CV51" s="1098"/>
      <c r="CW51" s="1098"/>
      <c r="CX51" s="1098"/>
      <c r="CY51" s="1098"/>
      <c r="CZ51" s="1098"/>
      <c r="DA51" s="1098"/>
      <c r="DB51" s="1098"/>
      <c r="DC51" s="1098"/>
    </row>
    <row r="52" spans="1:109" ht="13" x14ac:dyDescent="0.2">
      <c r="B52" s="1092"/>
      <c r="G52" s="1107"/>
      <c r="H52" s="1107"/>
      <c r="I52" s="1139"/>
      <c r="J52" s="1139"/>
      <c r="K52" s="1106"/>
      <c r="L52" s="1106"/>
      <c r="M52" s="1106"/>
      <c r="N52" s="1106"/>
      <c r="AM52" s="1105"/>
      <c r="AN52" s="1099"/>
      <c r="AO52" s="1099"/>
      <c r="AP52" s="1099"/>
      <c r="AQ52" s="1099"/>
      <c r="AR52" s="1099"/>
      <c r="AS52" s="1099"/>
      <c r="AT52" s="1099"/>
      <c r="AU52" s="1099"/>
      <c r="AV52" s="1099"/>
      <c r="AW52" s="1099"/>
      <c r="AX52" s="1099"/>
      <c r="AY52" s="1099"/>
      <c r="AZ52" s="1099"/>
      <c r="BA52" s="1099"/>
      <c r="BB52" s="1099"/>
      <c r="BC52" s="1099"/>
      <c r="BD52" s="1099"/>
      <c r="BE52" s="1099"/>
      <c r="BF52" s="1099"/>
      <c r="BG52" s="1099"/>
      <c r="BH52" s="1099"/>
      <c r="BI52" s="1099"/>
      <c r="BJ52" s="1099"/>
      <c r="BK52" s="1099"/>
      <c r="BL52" s="1099"/>
      <c r="BM52" s="1099"/>
      <c r="BN52" s="1099"/>
      <c r="BO52" s="1099"/>
      <c r="BP52" s="1098"/>
      <c r="BQ52" s="1098"/>
      <c r="BR52" s="1098"/>
      <c r="BS52" s="1098"/>
      <c r="BT52" s="1098"/>
      <c r="BU52" s="1098"/>
      <c r="BV52" s="1098"/>
      <c r="BW52" s="1098"/>
      <c r="BX52" s="1098"/>
      <c r="BY52" s="1098"/>
      <c r="BZ52" s="1098"/>
      <c r="CA52" s="1098"/>
      <c r="CB52" s="1098"/>
      <c r="CC52" s="1098"/>
      <c r="CD52" s="1098"/>
      <c r="CE52" s="1098"/>
      <c r="CF52" s="1098"/>
      <c r="CG52" s="1098"/>
      <c r="CH52" s="1098"/>
      <c r="CI52" s="1098"/>
      <c r="CJ52" s="1098"/>
      <c r="CK52" s="1098"/>
      <c r="CL52" s="1098"/>
      <c r="CM52" s="1098"/>
      <c r="CN52" s="1098"/>
      <c r="CO52" s="1098"/>
      <c r="CP52" s="1098"/>
      <c r="CQ52" s="1098"/>
      <c r="CR52" s="1098"/>
      <c r="CS52" s="1098"/>
      <c r="CT52" s="1098"/>
      <c r="CU52" s="1098"/>
      <c r="CV52" s="1098"/>
      <c r="CW52" s="1098"/>
      <c r="CX52" s="1098"/>
      <c r="CY52" s="1098"/>
      <c r="CZ52" s="1098"/>
      <c r="DA52" s="1098"/>
      <c r="DB52" s="1098"/>
      <c r="DC52" s="1098"/>
    </row>
    <row r="53" spans="1:109" ht="13" x14ac:dyDescent="0.2">
      <c r="A53" s="1127"/>
      <c r="B53" s="1092"/>
      <c r="G53" s="1107"/>
      <c r="H53" s="1107"/>
      <c r="I53" s="1103"/>
      <c r="J53" s="1103"/>
      <c r="K53" s="1106"/>
      <c r="L53" s="1106"/>
      <c r="M53" s="1106"/>
      <c r="N53" s="1106"/>
      <c r="AM53" s="1105"/>
      <c r="AN53" s="1099"/>
      <c r="AO53" s="1099"/>
      <c r="AP53" s="1099"/>
      <c r="AQ53" s="1099"/>
      <c r="AR53" s="1099"/>
      <c r="AS53" s="1099"/>
      <c r="AT53" s="1099"/>
      <c r="AU53" s="1099"/>
      <c r="AV53" s="1099"/>
      <c r="AW53" s="1099"/>
      <c r="AX53" s="1099"/>
      <c r="AY53" s="1099"/>
      <c r="AZ53" s="1099"/>
      <c r="BA53" s="1099"/>
      <c r="BB53" s="1099" t="s">
        <v>548</v>
      </c>
      <c r="BC53" s="1099"/>
      <c r="BD53" s="1099"/>
      <c r="BE53" s="1099"/>
      <c r="BF53" s="1099"/>
      <c r="BG53" s="1099"/>
      <c r="BH53" s="1099"/>
      <c r="BI53" s="1099"/>
      <c r="BJ53" s="1099"/>
      <c r="BK53" s="1099"/>
      <c r="BL53" s="1099"/>
      <c r="BM53" s="1099"/>
      <c r="BN53" s="1099"/>
      <c r="BO53" s="1099"/>
      <c r="BP53" s="1098">
        <v>64.3</v>
      </c>
      <c r="BQ53" s="1098"/>
      <c r="BR53" s="1098"/>
      <c r="BS53" s="1098"/>
      <c r="BT53" s="1098"/>
      <c r="BU53" s="1098"/>
      <c r="BV53" s="1098"/>
      <c r="BW53" s="1098"/>
      <c r="BX53" s="1098">
        <v>65.8</v>
      </c>
      <c r="BY53" s="1098"/>
      <c r="BZ53" s="1098"/>
      <c r="CA53" s="1098"/>
      <c r="CB53" s="1098"/>
      <c r="CC53" s="1098"/>
      <c r="CD53" s="1098"/>
      <c r="CE53" s="1098"/>
      <c r="CF53" s="1098">
        <v>66.7</v>
      </c>
      <c r="CG53" s="1098"/>
      <c r="CH53" s="1098"/>
      <c r="CI53" s="1098"/>
      <c r="CJ53" s="1098"/>
      <c r="CK53" s="1098"/>
      <c r="CL53" s="1098"/>
      <c r="CM53" s="1098"/>
      <c r="CN53" s="1098">
        <v>67.599999999999994</v>
      </c>
      <c r="CO53" s="1098"/>
      <c r="CP53" s="1098"/>
      <c r="CQ53" s="1098"/>
      <c r="CR53" s="1098"/>
      <c r="CS53" s="1098"/>
      <c r="CT53" s="1098"/>
      <c r="CU53" s="1098"/>
      <c r="CV53" s="1098">
        <v>70.400000000000006</v>
      </c>
      <c r="CW53" s="1098"/>
      <c r="CX53" s="1098"/>
      <c r="CY53" s="1098"/>
      <c r="CZ53" s="1098"/>
      <c r="DA53" s="1098"/>
      <c r="DB53" s="1098"/>
      <c r="DC53" s="1098"/>
    </row>
    <row r="54" spans="1:109" ht="13" x14ac:dyDescent="0.2">
      <c r="A54" s="1127"/>
      <c r="B54" s="1092"/>
      <c r="G54" s="1107"/>
      <c r="H54" s="1107"/>
      <c r="I54" s="1103"/>
      <c r="J54" s="1103"/>
      <c r="K54" s="1106"/>
      <c r="L54" s="1106"/>
      <c r="M54" s="1106"/>
      <c r="N54" s="1106"/>
      <c r="AM54" s="1105"/>
      <c r="AN54" s="1099"/>
      <c r="AO54" s="1099"/>
      <c r="AP54" s="1099"/>
      <c r="AQ54" s="1099"/>
      <c r="AR54" s="1099"/>
      <c r="AS54" s="1099"/>
      <c r="AT54" s="1099"/>
      <c r="AU54" s="1099"/>
      <c r="AV54" s="1099"/>
      <c r="AW54" s="1099"/>
      <c r="AX54" s="1099"/>
      <c r="AY54" s="1099"/>
      <c r="AZ54" s="1099"/>
      <c r="BA54" s="1099"/>
      <c r="BB54" s="1099"/>
      <c r="BC54" s="1099"/>
      <c r="BD54" s="1099"/>
      <c r="BE54" s="1099"/>
      <c r="BF54" s="1099"/>
      <c r="BG54" s="1099"/>
      <c r="BH54" s="1099"/>
      <c r="BI54" s="1099"/>
      <c r="BJ54" s="1099"/>
      <c r="BK54" s="1099"/>
      <c r="BL54" s="1099"/>
      <c r="BM54" s="1099"/>
      <c r="BN54" s="1099"/>
      <c r="BO54" s="1099"/>
      <c r="BP54" s="1098"/>
      <c r="BQ54" s="1098"/>
      <c r="BR54" s="1098"/>
      <c r="BS54" s="1098"/>
      <c r="BT54" s="1098"/>
      <c r="BU54" s="1098"/>
      <c r="BV54" s="1098"/>
      <c r="BW54" s="1098"/>
      <c r="BX54" s="1098"/>
      <c r="BY54" s="1098"/>
      <c r="BZ54" s="1098"/>
      <c r="CA54" s="1098"/>
      <c r="CB54" s="1098"/>
      <c r="CC54" s="1098"/>
      <c r="CD54" s="1098"/>
      <c r="CE54" s="1098"/>
      <c r="CF54" s="1098"/>
      <c r="CG54" s="1098"/>
      <c r="CH54" s="1098"/>
      <c r="CI54" s="1098"/>
      <c r="CJ54" s="1098"/>
      <c r="CK54" s="1098"/>
      <c r="CL54" s="1098"/>
      <c r="CM54" s="1098"/>
      <c r="CN54" s="1098"/>
      <c r="CO54" s="1098"/>
      <c r="CP54" s="1098"/>
      <c r="CQ54" s="1098"/>
      <c r="CR54" s="1098"/>
      <c r="CS54" s="1098"/>
      <c r="CT54" s="1098"/>
      <c r="CU54" s="1098"/>
      <c r="CV54" s="1098"/>
      <c r="CW54" s="1098"/>
      <c r="CX54" s="1098"/>
      <c r="CY54" s="1098"/>
      <c r="CZ54" s="1098"/>
      <c r="DA54" s="1098"/>
      <c r="DB54" s="1098"/>
      <c r="DC54" s="1098"/>
    </row>
    <row r="55" spans="1:109" ht="13" x14ac:dyDescent="0.2">
      <c r="A55" s="1127"/>
      <c r="B55" s="1092"/>
      <c r="G55" s="1103"/>
      <c r="H55" s="1103"/>
      <c r="I55" s="1103"/>
      <c r="J55" s="1103"/>
      <c r="K55" s="1106"/>
      <c r="L55" s="1106"/>
      <c r="M55" s="1106"/>
      <c r="N55" s="1106"/>
      <c r="AN55" s="1100" t="s">
        <v>542</v>
      </c>
      <c r="AO55" s="1100"/>
      <c r="AP55" s="1100"/>
      <c r="AQ55" s="1100"/>
      <c r="AR55" s="1100"/>
      <c r="AS55" s="1100"/>
      <c r="AT55" s="1100"/>
      <c r="AU55" s="1100"/>
      <c r="AV55" s="1100"/>
      <c r="AW55" s="1100"/>
      <c r="AX55" s="1100"/>
      <c r="AY55" s="1100"/>
      <c r="AZ55" s="1100"/>
      <c r="BA55" s="1100"/>
      <c r="BB55" s="1099" t="s">
        <v>541</v>
      </c>
      <c r="BC55" s="1099"/>
      <c r="BD55" s="1099"/>
      <c r="BE55" s="1099"/>
      <c r="BF55" s="1099"/>
      <c r="BG55" s="1099"/>
      <c r="BH55" s="1099"/>
      <c r="BI55" s="1099"/>
      <c r="BJ55" s="1099"/>
      <c r="BK55" s="1099"/>
      <c r="BL55" s="1099"/>
      <c r="BM55" s="1099"/>
      <c r="BN55" s="1099"/>
      <c r="BO55" s="1099"/>
      <c r="BP55" s="1098">
        <v>38.5</v>
      </c>
      <c r="BQ55" s="1098"/>
      <c r="BR55" s="1098"/>
      <c r="BS55" s="1098"/>
      <c r="BT55" s="1098"/>
      <c r="BU55" s="1098"/>
      <c r="BV55" s="1098"/>
      <c r="BW55" s="1098"/>
      <c r="BX55" s="1098">
        <v>35.5</v>
      </c>
      <c r="BY55" s="1098"/>
      <c r="BZ55" s="1098"/>
      <c r="CA55" s="1098"/>
      <c r="CB55" s="1098"/>
      <c r="CC55" s="1098"/>
      <c r="CD55" s="1098"/>
      <c r="CE55" s="1098"/>
      <c r="CF55" s="1098">
        <v>13.5</v>
      </c>
      <c r="CG55" s="1098"/>
      <c r="CH55" s="1098"/>
      <c r="CI55" s="1098"/>
      <c r="CJ55" s="1098"/>
      <c r="CK55" s="1098"/>
      <c r="CL55" s="1098"/>
      <c r="CM55" s="1098"/>
      <c r="CN55" s="1098">
        <v>0</v>
      </c>
      <c r="CO55" s="1098"/>
      <c r="CP55" s="1098"/>
      <c r="CQ55" s="1098"/>
      <c r="CR55" s="1098"/>
      <c r="CS55" s="1098"/>
      <c r="CT55" s="1098"/>
      <c r="CU55" s="1098"/>
      <c r="CV55" s="1098">
        <v>0</v>
      </c>
      <c r="CW55" s="1098"/>
      <c r="CX55" s="1098"/>
      <c r="CY55" s="1098"/>
      <c r="CZ55" s="1098"/>
      <c r="DA55" s="1098"/>
      <c r="DB55" s="1098"/>
      <c r="DC55" s="1098"/>
    </row>
    <row r="56" spans="1:109" ht="13" x14ac:dyDescent="0.2">
      <c r="A56" s="1127"/>
      <c r="B56" s="1092"/>
      <c r="G56" s="1103"/>
      <c r="H56" s="1103"/>
      <c r="I56" s="1103"/>
      <c r="J56" s="1103"/>
      <c r="K56" s="1106"/>
      <c r="L56" s="1106"/>
      <c r="M56" s="1106"/>
      <c r="N56" s="1106"/>
      <c r="AN56" s="1100"/>
      <c r="AO56" s="1100"/>
      <c r="AP56" s="1100"/>
      <c r="AQ56" s="1100"/>
      <c r="AR56" s="1100"/>
      <c r="AS56" s="1100"/>
      <c r="AT56" s="1100"/>
      <c r="AU56" s="1100"/>
      <c r="AV56" s="1100"/>
      <c r="AW56" s="1100"/>
      <c r="AX56" s="1100"/>
      <c r="AY56" s="1100"/>
      <c r="AZ56" s="1100"/>
      <c r="BA56" s="1100"/>
      <c r="BB56" s="1099"/>
      <c r="BC56" s="1099"/>
      <c r="BD56" s="1099"/>
      <c r="BE56" s="1099"/>
      <c r="BF56" s="1099"/>
      <c r="BG56" s="1099"/>
      <c r="BH56" s="1099"/>
      <c r="BI56" s="1099"/>
      <c r="BJ56" s="1099"/>
      <c r="BK56" s="1099"/>
      <c r="BL56" s="1099"/>
      <c r="BM56" s="1099"/>
      <c r="BN56" s="1099"/>
      <c r="BO56" s="1099"/>
      <c r="BP56" s="1098"/>
      <c r="BQ56" s="1098"/>
      <c r="BR56" s="1098"/>
      <c r="BS56" s="1098"/>
      <c r="BT56" s="1098"/>
      <c r="BU56" s="1098"/>
      <c r="BV56" s="1098"/>
      <c r="BW56" s="1098"/>
      <c r="BX56" s="1098"/>
      <c r="BY56" s="1098"/>
      <c r="BZ56" s="1098"/>
      <c r="CA56" s="1098"/>
      <c r="CB56" s="1098"/>
      <c r="CC56" s="1098"/>
      <c r="CD56" s="1098"/>
      <c r="CE56" s="1098"/>
      <c r="CF56" s="1098"/>
      <c r="CG56" s="1098"/>
      <c r="CH56" s="1098"/>
      <c r="CI56" s="1098"/>
      <c r="CJ56" s="1098"/>
      <c r="CK56" s="1098"/>
      <c r="CL56" s="1098"/>
      <c r="CM56" s="1098"/>
      <c r="CN56" s="1098"/>
      <c r="CO56" s="1098"/>
      <c r="CP56" s="1098"/>
      <c r="CQ56" s="1098"/>
      <c r="CR56" s="1098"/>
      <c r="CS56" s="1098"/>
      <c r="CT56" s="1098"/>
      <c r="CU56" s="1098"/>
      <c r="CV56" s="1098"/>
      <c r="CW56" s="1098"/>
      <c r="CX56" s="1098"/>
      <c r="CY56" s="1098"/>
      <c r="CZ56" s="1098"/>
      <c r="DA56" s="1098"/>
      <c r="DB56" s="1098"/>
      <c r="DC56" s="1098"/>
    </row>
    <row r="57" spans="1:109" s="1127" customFormat="1" ht="13" x14ac:dyDescent="0.2">
      <c r="B57" s="1132"/>
      <c r="G57" s="1103"/>
      <c r="H57" s="1103"/>
      <c r="I57" s="1102"/>
      <c r="J57" s="1102"/>
      <c r="K57" s="1106"/>
      <c r="L57" s="1106"/>
      <c r="M57" s="1106"/>
      <c r="N57" s="1106"/>
      <c r="AM57" s="1091"/>
      <c r="AN57" s="1100"/>
      <c r="AO57" s="1100"/>
      <c r="AP57" s="1100"/>
      <c r="AQ57" s="1100"/>
      <c r="AR57" s="1100"/>
      <c r="AS57" s="1100"/>
      <c r="AT57" s="1100"/>
      <c r="AU57" s="1100"/>
      <c r="AV57" s="1100"/>
      <c r="AW57" s="1100"/>
      <c r="AX57" s="1100"/>
      <c r="AY57" s="1100"/>
      <c r="AZ57" s="1100"/>
      <c r="BA57" s="1100"/>
      <c r="BB57" s="1099" t="s">
        <v>548</v>
      </c>
      <c r="BC57" s="1099"/>
      <c r="BD57" s="1099"/>
      <c r="BE57" s="1099"/>
      <c r="BF57" s="1099"/>
      <c r="BG57" s="1099"/>
      <c r="BH57" s="1099"/>
      <c r="BI57" s="1099"/>
      <c r="BJ57" s="1099"/>
      <c r="BK57" s="1099"/>
      <c r="BL57" s="1099"/>
      <c r="BM57" s="1099"/>
      <c r="BN57" s="1099"/>
      <c r="BO57" s="1099"/>
      <c r="BP57" s="1098">
        <v>65.3</v>
      </c>
      <c r="BQ57" s="1098"/>
      <c r="BR57" s="1098"/>
      <c r="BS57" s="1098"/>
      <c r="BT57" s="1098"/>
      <c r="BU57" s="1098"/>
      <c r="BV57" s="1098"/>
      <c r="BW57" s="1098"/>
      <c r="BX57" s="1098">
        <v>66</v>
      </c>
      <c r="BY57" s="1098"/>
      <c r="BZ57" s="1098"/>
      <c r="CA57" s="1098"/>
      <c r="CB57" s="1098"/>
      <c r="CC57" s="1098"/>
      <c r="CD57" s="1098"/>
      <c r="CE57" s="1098"/>
      <c r="CF57" s="1098">
        <v>65.099999999999994</v>
      </c>
      <c r="CG57" s="1098"/>
      <c r="CH57" s="1098"/>
      <c r="CI57" s="1098"/>
      <c r="CJ57" s="1098"/>
      <c r="CK57" s="1098"/>
      <c r="CL57" s="1098"/>
      <c r="CM57" s="1098"/>
      <c r="CN57" s="1098">
        <v>64.3</v>
      </c>
      <c r="CO57" s="1098"/>
      <c r="CP57" s="1098"/>
      <c r="CQ57" s="1098"/>
      <c r="CR57" s="1098"/>
      <c r="CS57" s="1098"/>
      <c r="CT57" s="1098"/>
      <c r="CU57" s="1098"/>
      <c r="CV57" s="1098">
        <v>65.7</v>
      </c>
      <c r="CW57" s="1098"/>
      <c r="CX57" s="1098"/>
      <c r="CY57" s="1098"/>
      <c r="CZ57" s="1098"/>
      <c r="DA57" s="1098"/>
      <c r="DB57" s="1098"/>
      <c r="DC57" s="1098"/>
      <c r="DD57" s="1137"/>
      <c r="DE57" s="1132"/>
    </row>
    <row r="58" spans="1:109" s="1127" customFormat="1" ht="13" x14ac:dyDescent="0.2">
      <c r="A58" s="1091"/>
      <c r="B58" s="1132"/>
      <c r="G58" s="1103"/>
      <c r="H58" s="1103"/>
      <c r="I58" s="1102"/>
      <c r="J58" s="1102"/>
      <c r="K58" s="1106"/>
      <c r="L58" s="1106"/>
      <c r="M58" s="1106"/>
      <c r="N58" s="1106"/>
      <c r="AM58" s="1091"/>
      <c r="AN58" s="1100"/>
      <c r="AO58" s="1100"/>
      <c r="AP58" s="1100"/>
      <c r="AQ58" s="1100"/>
      <c r="AR58" s="1100"/>
      <c r="AS58" s="1100"/>
      <c r="AT58" s="1100"/>
      <c r="AU58" s="1100"/>
      <c r="AV58" s="1100"/>
      <c r="AW58" s="1100"/>
      <c r="AX58" s="1100"/>
      <c r="AY58" s="1100"/>
      <c r="AZ58" s="1100"/>
      <c r="BA58" s="1100"/>
      <c r="BB58" s="1099"/>
      <c r="BC58" s="1099"/>
      <c r="BD58" s="1099"/>
      <c r="BE58" s="1099"/>
      <c r="BF58" s="1099"/>
      <c r="BG58" s="1099"/>
      <c r="BH58" s="1099"/>
      <c r="BI58" s="1099"/>
      <c r="BJ58" s="1099"/>
      <c r="BK58" s="1099"/>
      <c r="BL58" s="1099"/>
      <c r="BM58" s="1099"/>
      <c r="BN58" s="1099"/>
      <c r="BO58" s="1099"/>
      <c r="BP58" s="1098"/>
      <c r="BQ58" s="1098"/>
      <c r="BR58" s="1098"/>
      <c r="BS58" s="1098"/>
      <c r="BT58" s="1098"/>
      <c r="BU58" s="1098"/>
      <c r="BV58" s="1098"/>
      <c r="BW58" s="1098"/>
      <c r="BX58" s="1098"/>
      <c r="BY58" s="1098"/>
      <c r="BZ58" s="1098"/>
      <c r="CA58" s="1098"/>
      <c r="CB58" s="1098"/>
      <c r="CC58" s="1098"/>
      <c r="CD58" s="1098"/>
      <c r="CE58" s="1098"/>
      <c r="CF58" s="1098"/>
      <c r="CG58" s="1098"/>
      <c r="CH58" s="1098"/>
      <c r="CI58" s="1098"/>
      <c r="CJ58" s="1098"/>
      <c r="CK58" s="1098"/>
      <c r="CL58" s="1098"/>
      <c r="CM58" s="1098"/>
      <c r="CN58" s="1098"/>
      <c r="CO58" s="1098"/>
      <c r="CP58" s="1098"/>
      <c r="CQ58" s="1098"/>
      <c r="CR58" s="1098"/>
      <c r="CS58" s="1098"/>
      <c r="CT58" s="1098"/>
      <c r="CU58" s="1098"/>
      <c r="CV58" s="1098"/>
      <c r="CW58" s="1098"/>
      <c r="CX58" s="1098"/>
      <c r="CY58" s="1098"/>
      <c r="CZ58" s="1098"/>
      <c r="DA58" s="1098"/>
      <c r="DB58" s="1098"/>
      <c r="DC58" s="1098"/>
      <c r="DD58" s="1137"/>
      <c r="DE58" s="1132"/>
    </row>
    <row r="59" spans="1:109" s="1127" customFormat="1" ht="13" x14ac:dyDescent="0.2">
      <c r="A59" s="1091"/>
      <c r="B59" s="1132"/>
      <c r="K59" s="1138"/>
      <c r="L59" s="1138"/>
      <c r="M59" s="1138"/>
      <c r="N59" s="1138"/>
      <c r="AQ59" s="1138"/>
      <c r="AR59" s="1138"/>
      <c r="AS59" s="1138"/>
      <c r="AT59" s="1138"/>
      <c r="BC59" s="1138"/>
      <c r="BD59" s="1138"/>
      <c r="BE59" s="1138"/>
      <c r="BF59" s="1138"/>
      <c r="BO59" s="1138"/>
      <c r="BP59" s="1138"/>
      <c r="BQ59" s="1138"/>
      <c r="BR59" s="1138"/>
      <c r="CA59" s="1138"/>
      <c r="CB59" s="1138"/>
      <c r="CC59" s="1138"/>
      <c r="CD59" s="1138"/>
      <c r="CM59" s="1138"/>
      <c r="CN59" s="1138"/>
      <c r="CO59" s="1138"/>
      <c r="CP59" s="1138"/>
      <c r="CY59" s="1138"/>
      <c r="CZ59" s="1138"/>
      <c r="DA59" s="1138"/>
      <c r="DB59" s="1138"/>
      <c r="DC59" s="1138"/>
      <c r="DD59" s="1137"/>
      <c r="DE59" s="1132"/>
    </row>
    <row r="60" spans="1:109" s="1127" customFormat="1" ht="13" x14ac:dyDescent="0.2">
      <c r="A60" s="1091"/>
      <c r="B60" s="1132"/>
      <c r="K60" s="1138"/>
      <c r="L60" s="1138"/>
      <c r="M60" s="1138"/>
      <c r="N60" s="1138"/>
      <c r="AQ60" s="1138"/>
      <c r="AR60" s="1138"/>
      <c r="AS60" s="1138"/>
      <c r="AT60" s="1138"/>
      <c r="BC60" s="1138"/>
      <c r="BD60" s="1138"/>
      <c r="BE60" s="1138"/>
      <c r="BF60" s="1138"/>
      <c r="BO60" s="1138"/>
      <c r="BP60" s="1138"/>
      <c r="BQ60" s="1138"/>
      <c r="BR60" s="1138"/>
      <c r="CA60" s="1138"/>
      <c r="CB60" s="1138"/>
      <c r="CC60" s="1138"/>
      <c r="CD60" s="1138"/>
      <c r="CM60" s="1138"/>
      <c r="CN60" s="1138"/>
      <c r="CO60" s="1138"/>
      <c r="CP60" s="1138"/>
      <c r="CY60" s="1138"/>
      <c r="CZ60" s="1138"/>
      <c r="DA60" s="1138"/>
      <c r="DB60" s="1138"/>
      <c r="DC60" s="1138"/>
      <c r="DD60" s="1137"/>
      <c r="DE60" s="1132"/>
    </row>
    <row r="61" spans="1:109" s="1127" customFormat="1" ht="13" x14ac:dyDescent="0.2">
      <c r="A61" s="1091"/>
      <c r="B61" s="1136"/>
      <c r="C61" s="1135"/>
      <c r="D61" s="1135"/>
      <c r="E61" s="1135"/>
      <c r="F61" s="1135"/>
      <c r="G61" s="1135"/>
      <c r="H61" s="1135"/>
      <c r="I61" s="1135"/>
      <c r="J61" s="1135"/>
      <c r="K61" s="1135"/>
      <c r="L61" s="1135"/>
      <c r="M61" s="1134"/>
      <c r="N61" s="1134"/>
      <c r="O61" s="1135"/>
      <c r="P61" s="1135"/>
      <c r="Q61" s="1135"/>
      <c r="R61" s="1135"/>
      <c r="S61" s="1135"/>
      <c r="T61" s="1135"/>
      <c r="U61" s="1135"/>
      <c r="V61" s="1135"/>
      <c r="W61" s="1135"/>
      <c r="X61" s="1135"/>
      <c r="Y61" s="1135"/>
      <c r="Z61" s="1135"/>
      <c r="AA61" s="1135"/>
      <c r="AB61" s="1135"/>
      <c r="AC61" s="1135"/>
      <c r="AD61" s="1135"/>
      <c r="AE61" s="1135"/>
      <c r="AF61" s="1135"/>
      <c r="AG61" s="1135"/>
      <c r="AH61" s="1135"/>
      <c r="AI61" s="1135"/>
      <c r="AJ61" s="1135"/>
      <c r="AK61" s="1135"/>
      <c r="AL61" s="1135"/>
      <c r="AM61" s="1135"/>
      <c r="AN61" s="1135"/>
      <c r="AO61" s="1135"/>
      <c r="AP61" s="1135"/>
      <c r="AQ61" s="1135"/>
      <c r="AR61" s="1135"/>
      <c r="AS61" s="1134"/>
      <c r="AT61" s="1134"/>
      <c r="AU61" s="1135"/>
      <c r="AV61" s="1135"/>
      <c r="AW61" s="1135"/>
      <c r="AX61" s="1135"/>
      <c r="AY61" s="1135"/>
      <c r="AZ61" s="1135"/>
      <c r="BA61" s="1135"/>
      <c r="BB61" s="1135"/>
      <c r="BC61" s="1135"/>
      <c r="BD61" s="1135"/>
      <c r="BE61" s="1134"/>
      <c r="BF61" s="1134"/>
      <c r="BG61" s="1135"/>
      <c r="BH61" s="1135"/>
      <c r="BI61" s="1135"/>
      <c r="BJ61" s="1135"/>
      <c r="BK61" s="1135"/>
      <c r="BL61" s="1135"/>
      <c r="BM61" s="1135"/>
      <c r="BN61" s="1135"/>
      <c r="BO61" s="1135"/>
      <c r="BP61" s="1135"/>
      <c r="BQ61" s="1134"/>
      <c r="BR61" s="1134"/>
      <c r="BS61" s="1135"/>
      <c r="BT61" s="1135"/>
      <c r="BU61" s="1135"/>
      <c r="BV61" s="1135"/>
      <c r="BW61" s="1135"/>
      <c r="BX61" s="1135"/>
      <c r="BY61" s="1135"/>
      <c r="BZ61" s="1135"/>
      <c r="CA61" s="1135"/>
      <c r="CB61" s="1135"/>
      <c r="CC61" s="1134"/>
      <c r="CD61" s="1134"/>
      <c r="CE61" s="1135"/>
      <c r="CF61" s="1135"/>
      <c r="CG61" s="1135"/>
      <c r="CH61" s="1135"/>
      <c r="CI61" s="1135"/>
      <c r="CJ61" s="1135"/>
      <c r="CK61" s="1135"/>
      <c r="CL61" s="1135"/>
      <c r="CM61" s="1135"/>
      <c r="CN61" s="1135"/>
      <c r="CO61" s="1134"/>
      <c r="CP61" s="1134"/>
      <c r="CQ61" s="1135"/>
      <c r="CR61" s="1135"/>
      <c r="CS61" s="1135"/>
      <c r="CT61" s="1135"/>
      <c r="CU61" s="1135"/>
      <c r="CV61" s="1135"/>
      <c r="CW61" s="1135"/>
      <c r="CX61" s="1135"/>
      <c r="CY61" s="1135"/>
      <c r="CZ61" s="1135"/>
      <c r="DA61" s="1134"/>
      <c r="DB61" s="1134"/>
      <c r="DC61" s="1134"/>
      <c r="DD61" s="1133"/>
      <c r="DE61" s="1132"/>
    </row>
    <row r="62" spans="1:109" ht="13" x14ac:dyDescent="0.2">
      <c r="B62" s="1131"/>
      <c r="C62" s="1131"/>
      <c r="D62" s="1131"/>
      <c r="E62" s="1131"/>
      <c r="F62" s="1131"/>
      <c r="G62" s="1131"/>
      <c r="H62" s="1131"/>
      <c r="I62" s="1131"/>
      <c r="J62" s="1131"/>
      <c r="K62" s="1131"/>
      <c r="L62" s="1131"/>
      <c r="M62" s="1131"/>
      <c r="N62" s="1131"/>
      <c r="O62" s="1131"/>
      <c r="P62" s="1131"/>
      <c r="Q62" s="1131"/>
      <c r="R62" s="1131"/>
      <c r="S62" s="1131"/>
      <c r="T62" s="1131"/>
      <c r="U62" s="1131"/>
      <c r="V62" s="1131"/>
      <c r="W62" s="1131"/>
      <c r="X62" s="1131"/>
      <c r="Y62" s="1131"/>
      <c r="Z62" s="1131"/>
      <c r="AA62" s="1131"/>
      <c r="AB62" s="1131"/>
      <c r="AC62" s="1131"/>
      <c r="AD62" s="1131"/>
      <c r="AE62" s="1131"/>
      <c r="AF62" s="1131"/>
      <c r="AG62" s="1131"/>
      <c r="AH62" s="1131"/>
      <c r="AI62" s="1131"/>
      <c r="AJ62" s="1131"/>
      <c r="AK62" s="1131"/>
      <c r="AL62" s="1131"/>
      <c r="AM62" s="1131"/>
      <c r="AN62" s="1131"/>
      <c r="AO62" s="1131"/>
      <c r="AP62" s="1131"/>
      <c r="AQ62" s="1131"/>
      <c r="AR62" s="1131"/>
      <c r="AS62" s="1131"/>
      <c r="AT62" s="1131"/>
      <c r="AU62" s="1131"/>
      <c r="AV62" s="1131"/>
      <c r="AW62" s="1131"/>
      <c r="AX62" s="1131"/>
      <c r="AY62" s="1131"/>
      <c r="AZ62" s="1131"/>
      <c r="BA62" s="1131"/>
      <c r="BB62" s="1131"/>
      <c r="BC62" s="1131"/>
      <c r="BD62" s="1131"/>
      <c r="BE62" s="1131"/>
      <c r="BF62" s="1131"/>
      <c r="BG62" s="1131"/>
      <c r="BH62" s="1131"/>
      <c r="BI62" s="1131"/>
      <c r="BJ62" s="1131"/>
      <c r="BK62" s="1131"/>
      <c r="BL62" s="1131"/>
      <c r="BM62" s="1131"/>
      <c r="BN62" s="1131"/>
      <c r="BO62" s="1131"/>
      <c r="BP62" s="1131"/>
      <c r="BQ62" s="1131"/>
      <c r="BR62" s="1131"/>
      <c r="BS62" s="1131"/>
      <c r="BT62" s="1131"/>
      <c r="BU62" s="1131"/>
      <c r="BV62" s="1131"/>
      <c r="BW62" s="1131"/>
      <c r="BX62" s="1131"/>
      <c r="BY62" s="1131"/>
      <c r="BZ62" s="1131"/>
      <c r="CA62" s="1131"/>
      <c r="CB62" s="1131"/>
      <c r="CC62" s="1131"/>
      <c r="CD62" s="1131"/>
      <c r="CE62" s="1131"/>
      <c r="CF62" s="1131"/>
      <c r="CG62" s="1131"/>
      <c r="CH62" s="1131"/>
      <c r="CI62" s="1131"/>
      <c r="CJ62" s="1131"/>
      <c r="CK62" s="1131"/>
      <c r="CL62" s="1131"/>
      <c r="CM62" s="1131"/>
      <c r="CN62" s="1131"/>
      <c r="CO62" s="1131"/>
      <c r="CP62" s="1131"/>
      <c r="CQ62" s="1131"/>
      <c r="CR62" s="1131"/>
      <c r="CS62" s="1131"/>
      <c r="CT62" s="1131"/>
      <c r="CU62" s="1131"/>
      <c r="CV62" s="1131"/>
      <c r="CW62" s="1131"/>
      <c r="CX62" s="1131"/>
      <c r="CY62" s="1131"/>
      <c r="CZ62" s="1131"/>
      <c r="DA62" s="1131"/>
      <c r="DB62" s="1131"/>
      <c r="DC62" s="1131"/>
      <c r="DD62" s="1131"/>
      <c r="DE62" s="1091"/>
    </row>
    <row r="63" spans="1:109" ht="16.5" x14ac:dyDescent="0.2">
      <c r="B63" s="1130" t="s">
        <v>547</v>
      </c>
    </row>
    <row r="64" spans="1:109" ht="13" x14ac:dyDescent="0.2">
      <c r="B64" s="1092"/>
      <c r="G64" s="1128"/>
      <c r="N64" s="1129"/>
      <c r="AM64" s="1128"/>
      <c r="AN64" s="1128" t="s">
        <v>546</v>
      </c>
      <c r="AP64" s="1127"/>
      <c r="AQ64" s="1127"/>
      <c r="AR64" s="1127"/>
      <c r="AY64" s="1128"/>
      <c r="BA64" s="1127"/>
      <c r="BB64" s="1127"/>
      <c r="BC64" s="1127"/>
      <c r="BK64" s="1128"/>
      <c r="BM64" s="1127"/>
      <c r="BN64" s="1127"/>
      <c r="BO64" s="1127"/>
      <c r="BW64" s="1128"/>
      <c r="BY64" s="1127"/>
      <c r="BZ64" s="1127"/>
      <c r="CA64" s="1127"/>
      <c r="CI64" s="1128"/>
      <c r="CK64" s="1127"/>
      <c r="CL64" s="1127"/>
      <c r="CM64" s="1127"/>
      <c r="CU64" s="1128"/>
      <c r="CW64" s="1127"/>
      <c r="CX64" s="1127"/>
      <c r="CY64" s="1127"/>
    </row>
    <row r="65" spans="2:107" ht="13" x14ac:dyDescent="0.2">
      <c r="B65" s="1092"/>
      <c r="AN65" s="1126" t="s">
        <v>545</v>
      </c>
      <c r="AO65" s="1125"/>
      <c r="AP65" s="1125"/>
      <c r="AQ65" s="1125"/>
      <c r="AR65" s="1125"/>
      <c r="AS65" s="1125"/>
      <c r="AT65" s="1125"/>
      <c r="AU65" s="1125"/>
      <c r="AV65" s="1125"/>
      <c r="AW65" s="1125"/>
      <c r="AX65" s="1125"/>
      <c r="AY65" s="1125"/>
      <c r="AZ65" s="1125"/>
      <c r="BA65" s="1125"/>
      <c r="BB65" s="1125"/>
      <c r="BC65" s="1125"/>
      <c r="BD65" s="1125"/>
      <c r="BE65" s="1125"/>
      <c r="BF65" s="1125"/>
      <c r="BG65" s="1125"/>
      <c r="BH65" s="1125"/>
      <c r="BI65" s="1125"/>
      <c r="BJ65" s="1125"/>
      <c r="BK65" s="1125"/>
      <c r="BL65" s="1125"/>
      <c r="BM65" s="1125"/>
      <c r="BN65" s="1125"/>
      <c r="BO65" s="1125"/>
      <c r="BP65" s="1125"/>
      <c r="BQ65" s="1125"/>
      <c r="BR65" s="1125"/>
      <c r="BS65" s="1125"/>
      <c r="BT65" s="1125"/>
      <c r="BU65" s="1125"/>
      <c r="BV65" s="1125"/>
      <c r="BW65" s="1125"/>
      <c r="BX65" s="1125"/>
      <c r="BY65" s="1125"/>
      <c r="BZ65" s="1125"/>
      <c r="CA65" s="1125"/>
      <c r="CB65" s="1125"/>
      <c r="CC65" s="1125"/>
      <c r="CD65" s="1125"/>
      <c r="CE65" s="1125"/>
      <c r="CF65" s="1125"/>
      <c r="CG65" s="1125"/>
      <c r="CH65" s="1125"/>
      <c r="CI65" s="1125"/>
      <c r="CJ65" s="1125"/>
      <c r="CK65" s="1125"/>
      <c r="CL65" s="1125"/>
      <c r="CM65" s="1125"/>
      <c r="CN65" s="1125"/>
      <c r="CO65" s="1125"/>
      <c r="CP65" s="1125"/>
      <c r="CQ65" s="1125"/>
      <c r="CR65" s="1125"/>
      <c r="CS65" s="1125"/>
      <c r="CT65" s="1125"/>
      <c r="CU65" s="1125"/>
      <c r="CV65" s="1125"/>
      <c r="CW65" s="1125"/>
      <c r="CX65" s="1125"/>
      <c r="CY65" s="1125"/>
      <c r="CZ65" s="1125"/>
      <c r="DA65" s="1125"/>
      <c r="DB65" s="1125"/>
      <c r="DC65" s="1124"/>
    </row>
    <row r="66" spans="2:107" ht="13" x14ac:dyDescent="0.2">
      <c r="B66" s="1092"/>
      <c r="AN66" s="1123"/>
      <c r="AO66" s="1122"/>
      <c r="AP66" s="1122"/>
      <c r="AQ66" s="1122"/>
      <c r="AR66" s="1122"/>
      <c r="AS66" s="1122"/>
      <c r="AT66" s="1122"/>
      <c r="AU66" s="1122"/>
      <c r="AV66" s="1122"/>
      <c r="AW66" s="1122"/>
      <c r="AX66" s="1122"/>
      <c r="AY66" s="1122"/>
      <c r="AZ66" s="1122"/>
      <c r="BA66" s="1122"/>
      <c r="BB66" s="1122"/>
      <c r="BC66" s="1122"/>
      <c r="BD66" s="1122"/>
      <c r="BE66" s="1122"/>
      <c r="BF66" s="1122"/>
      <c r="BG66" s="1122"/>
      <c r="BH66" s="1122"/>
      <c r="BI66" s="1122"/>
      <c r="BJ66" s="1122"/>
      <c r="BK66" s="1122"/>
      <c r="BL66" s="1122"/>
      <c r="BM66" s="1122"/>
      <c r="BN66" s="1122"/>
      <c r="BO66" s="1122"/>
      <c r="BP66" s="1122"/>
      <c r="BQ66" s="1122"/>
      <c r="BR66" s="1122"/>
      <c r="BS66" s="1122"/>
      <c r="BT66" s="1122"/>
      <c r="BU66" s="1122"/>
      <c r="BV66" s="1122"/>
      <c r="BW66" s="1122"/>
      <c r="BX66" s="1122"/>
      <c r="BY66" s="1122"/>
      <c r="BZ66" s="1122"/>
      <c r="CA66" s="1122"/>
      <c r="CB66" s="1122"/>
      <c r="CC66" s="1122"/>
      <c r="CD66" s="1122"/>
      <c r="CE66" s="1122"/>
      <c r="CF66" s="1122"/>
      <c r="CG66" s="1122"/>
      <c r="CH66" s="1122"/>
      <c r="CI66" s="1122"/>
      <c r="CJ66" s="1122"/>
      <c r="CK66" s="1122"/>
      <c r="CL66" s="1122"/>
      <c r="CM66" s="1122"/>
      <c r="CN66" s="1122"/>
      <c r="CO66" s="1122"/>
      <c r="CP66" s="1122"/>
      <c r="CQ66" s="1122"/>
      <c r="CR66" s="1122"/>
      <c r="CS66" s="1122"/>
      <c r="CT66" s="1122"/>
      <c r="CU66" s="1122"/>
      <c r="CV66" s="1122"/>
      <c r="CW66" s="1122"/>
      <c r="CX66" s="1122"/>
      <c r="CY66" s="1122"/>
      <c r="CZ66" s="1122"/>
      <c r="DA66" s="1122"/>
      <c r="DB66" s="1122"/>
      <c r="DC66" s="1121"/>
    </row>
    <row r="67" spans="2:107" ht="13" x14ac:dyDescent="0.2">
      <c r="B67" s="1092"/>
      <c r="AN67" s="1123"/>
      <c r="AO67" s="1122"/>
      <c r="AP67" s="1122"/>
      <c r="AQ67" s="1122"/>
      <c r="AR67" s="1122"/>
      <c r="AS67" s="1122"/>
      <c r="AT67" s="1122"/>
      <c r="AU67" s="1122"/>
      <c r="AV67" s="1122"/>
      <c r="AW67" s="1122"/>
      <c r="AX67" s="1122"/>
      <c r="AY67" s="1122"/>
      <c r="AZ67" s="1122"/>
      <c r="BA67" s="1122"/>
      <c r="BB67" s="1122"/>
      <c r="BC67" s="1122"/>
      <c r="BD67" s="1122"/>
      <c r="BE67" s="1122"/>
      <c r="BF67" s="1122"/>
      <c r="BG67" s="1122"/>
      <c r="BH67" s="1122"/>
      <c r="BI67" s="1122"/>
      <c r="BJ67" s="1122"/>
      <c r="BK67" s="1122"/>
      <c r="BL67" s="1122"/>
      <c r="BM67" s="1122"/>
      <c r="BN67" s="1122"/>
      <c r="BO67" s="1122"/>
      <c r="BP67" s="1122"/>
      <c r="BQ67" s="1122"/>
      <c r="BR67" s="1122"/>
      <c r="BS67" s="1122"/>
      <c r="BT67" s="1122"/>
      <c r="BU67" s="1122"/>
      <c r="BV67" s="1122"/>
      <c r="BW67" s="1122"/>
      <c r="BX67" s="1122"/>
      <c r="BY67" s="1122"/>
      <c r="BZ67" s="1122"/>
      <c r="CA67" s="1122"/>
      <c r="CB67" s="1122"/>
      <c r="CC67" s="1122"/>
      <c r="CD67" s="1122"/>
      <c r="CE67" s="1122"/>
      <c r="CF67" s="1122"/>
      <c r="CG67" s="1122"/>
      <c r="CH67" s="1122"/>
      <c r="CI67" s="1122"/>
      <c r="CJ67" s="1122"/>
      <c r="CK67" s="1122"/>
      <c r="CL67" s="1122"/>
      <c r="CM67" s="1122"/>
      <c r="CN67" s="1122"/>
      <c r="CO67" s="1122"/>
      <c r="CP67" s="1122"/>
      <c r="CQ67" s="1122"/>
      <c r="CR67" s="1122"/>
      <c r="CS67" s="1122"/>
      <c r="CT67" s="1122"/>
      <c r="CU67" s="1122"/>
      <c r="CV67" s="1122"/>
      <c r="CW67" s="1122"/>
      <c r="CX67" s="1122"/>
      <c r="CY67" s="1122"/>
      <c r="CZ67" s="1122"/>
      <c r="DA67" s="1122"/>
      <c r="DB67" s="1122"/>
      <c r="DC67" s="1121"/>
    </row>
    <row r="68" spans="2:107" ht="13" x14ac:dyDescent="0.2">
      <c r="B68" s="1092"/>
      <c r="AN68" s="1123"/>
      <c r="AO68" s="1122"/>
      <c r="AP68" s="1122"/>
      <c r="AQ68" s="1122"/>
      <c r="AR68" s="1122"/>
      <c r="AS68" s="1122"/>
      <c r="AT68" s="1122"/>
      <c r="AU68" s="1122"/>
      <c r="AV68" s="1122"/>
      <c r="AW68" s="1122"/>
      <c r="AX68" s="1122"/>
      <c r="AY68" s="1122"/>
      <c r="AZ68" s="1122"/>
      <c r="BA68" s="1122"/>
      <c r="BB68" s="1122"/>
      <c r="BC68" s="1122"/>
      <c r="BD68" s="1122"/>
      <c r="BE68" s="1122"/>
      <c r="BF68" s="1122"/>
      <c r="BG68" s="1122"/>
      <c r="BH68" s="1122"/>
      <c r="BI68" s="1122"/>
      <c r="BJ68" s="1122"/>
      <c r="BK68" s="1122"/>
      <c r="BL68" s="1122"/>
      <c r="BM68" s="1122"/>
      <c r="BN68" s="1122"/>
      <c r="BO68" s="1122"/>
      <c r="BP68" s="1122"/>
      <c r="BQ68" s="1122"/>
      <c r="BR68" s="1122"/>
      <c r="BS68" s="1122"/>
      <c r="BT68" s="1122"/>
      <c r="BU68" s="1122"/>
      <c r="BV68" s="1122"/>
      <c r="BW68" s="1122"/>
      <c r="BX68" s="1122"/>
      <c r="BY68" s="1122"/>
      <c r="BZ68" s="1122"/>
      <c r="CA68" s="1122"/>
      <c r="CB68" s="1122"/>
      <c r="CC68" s="1122"/>
      <c r="CD68" s="1122"/>
      <c r="CE68" s="1122"/>
      <c r="CF68" s="1122"/>
      <c r="CG68" s="1122"/>
      <c r="CH68" s="1122"/>
      <c r="CI68" s="1122"/>
      <c r="CJ68" s="1122"/>
      <c r="CK68" s="1122"/>
      <c r="CL68" s="1122"/>
      <c r="CM68" s="1122"/>
      <c r="CN68" s="1122"/>
      <c r="CO68" s="1122"/>
      <c r="CP68" s="1122"/>
      <c r="CQ68" s="1122"/>
      <c r="CR68" s="1122"/>
      <c r="CS68" s="1122"/>
      <c r="CT68" s="1122"/>
      <c r="CU68" s="1122"/>
      <c r="CV68" s="1122"/>
      <c r="CW68" s="1122"/>
      <c r="CX68" s="1122"/>
      <c r="CY68" s="1122"/>
      <c r="CZ68" s="1122"/>
      <c r="DA68" s="1122"/>
      <c r="DB68" s="1122"/>
      <c r="DC68" s="1121"/>
    </row>
    <row r="69" spans="2:107" ht="13" x14ac:dyDescent="0.2">
      <c r="B69" s="1092"/>
      <c r="AN69" s="1120"/>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18"/>
    </row>
    <row r="70" spans="2:107" ht="13" x14ac:dyDescent="0.2">
      <c r="B70" s="1092"/>
      <c r="H70" s="1117"/>
      <c r="I70" s="1117"/>
      <c r="J70" s="1115"/>
      <c r="K70" s="1115"/>
      <c r="L70" s="1114"/>
      <c r="M70" s="1115"/>
      <c r="N70" s="1114"/>
      <c r="AN70" s="1105"/>
      <c r="AO70" s="1105"/>
      <c r="AP70" s="1105"/>
      <c r="AZ70" s="1105"/>
      <c r="BA70" s="1105"/>
      <c r="BB70" s="1105"/>
      <c r="BL70" s="1105"/>
      <c r="BM70" s="1105"/>
      <c r="BN70" s="1105"/>
      <c r="BX70" s="1105"/>
      <c r="BY70" s="1105"/>
      <c r="BZ70" s="1105"/>
      <c r="CJ70" s="1105"/>
      <c r="CK70" s="1105"/>
      <c r="CL70" s="1105"/>
      <c r="CV70" s="1105"/>
      <c r="CW70" s="1105"/>
      <c r="CX70" s="1105"/>
    </row>
    <row r="71" spans="2:107" ht="13" x14ac:dyDescent="0.2">
      <c r="B71" s="1092"/>
      <c r="G71" s="1113"/>
      <c r="I71" s="1116"/>
      <c r="J71" s="1115"/>
      <c r="K71" s="1115"/>
      <c r="L71" s="1114"/>
      <c r="M71" s="1115"/>
      <c r="N71" s="1114"/>
      <c r="AM71" s="1113"/>
      <c r="AN71" s="1091" t="s">
        <v>544</v>
      </c>
    </row>
    <row r="72" spans="2:107" ht="13" x14ac:dyDescent="0.2">
      <c r="B72" s="1092"/>
      <c r="G72" s="1103"/>
      <c r="H72" s="1103"/>
      <c r="I72" s="1103"/>
      <c r="J72" s="1103"/>
      <c r="K72" s="1112"/>
      <c r="L72" s="1112"/>
      <c r="M72" s="1111"/>
      <c r="N72" s="1111"/>
      <c r="AN72" s="1110"/>
      <c r="AO72" s="1109"/>
      <c r="AP72" s="1109"/>
      <c r="AQ72" s="1109"/>
      <c r="AR72" s="1109"/>
      <c r="AS72" s="1109"/>
      <c r="AT72" s="1109"/>
      <c r="AU72" s="1109"/>
      <c r="AV72" s="1109"/>
      <c r="AW72" s="1109"/>
      <c r="AX72" s="1109"/>
      <c r="AY72" s="1109"/>
      <c r="AZ72" s="1109"/>
      <c r="BA72" s="1109"/>
      <c r="BB72" s="1109"/>
      <c r="BC72" s="1109"/>
      <c r="BD72" s="1109"/>
      <c r="BE72" s="1109"/>
      <c r="BF72" s="1109"/>
      <c r="BG72" s="1109"/>
      <c r="BH72" s="1109"/>
      <c r="BI72" s="1109"/>
      <c r="BJ72" s="1109"/>
      <c r="BK72" s="1109"/>
      <c r="BL72" s="1109"/>
      <c r="BM72" s="1109"/>
      <c r="BN72" s="1109"/>
      <c r="BO72" s="1108"/>
      <c r="BP72" s="1100" t="s">
        <v>528</v>
      </c>
      <c r="BQ72" s="1100"/>
      <c r="BR72" s="1100"/>
      <c r="BS72" s="1100"/>
      <c r="BT72" s="1100"/>
      <c r="BU72" s="1100"/>
      <c r="BV72" s="1100"/>
      <c r="BW72" s="1100"/>
      <c r="BX72" s="1100" t="s">
        <v>529</v>
      </c>
      <c r="BY72" s="1100"/>
      <c r="BZ72" s="1100"/>
      <c r="CA72" s="1100"/>
      <c r="CB72" s="1100"/>
      <c r="CC72" s="1100"/>
      <c r="CD72" s="1100"/>
      <c r="CE72" s="1100"/>
      <c r="CF72" s="1100" t="s">
        <v>530</v>
      </c>
      <c r="CG72" s="1100"/>
      <c r="CH72" s="1100"/>
      <c r="CI72" s="1100"/>
      <c r="CJ72" s="1100"/>
      <c r="CK72" s="1100"/>
      <c r="CL72" s="1100"/>
      <c r="CM72" s="1100"/>
      <c r="CN72" s="1100" t="s">
        <v>531</v>
      </c>
      <c r="CO72" s="1100"/>
      <c r="CP72" s="1100"/>
      <c r="CQ72" s="1100"/>
      <c r="CR72" s="1100"/>
      <c r="CS72" s="1100"/>
      <c r="CT72" s="1100"/>
      <c r="CU72" s="1100"/>
      <c r="CV72" s="1100" t="s">
        <v>532</v>
      </c>
      <c r="CW72" s="1100"/>
      <c r="CX72" s="1100"/>
      <c r="CY72" s="1100"/>
      <c r="CZ72" s="1100"/>
      <c r="DA72" s="1100"/>
      <c r="DB72" s="1100"/>
      <c r="DC72" s="1100"/>
    </row>
    <row r="73" spans="2:107" ht="13" x14ac:dyDescent="0.2">
      <c r="B73" s="1092"/>
      <c r="G73" s="1107"/>
      <c r="H73" s="1107"/>
      <c r="I73" s="1107"/>
      <c r="J73" s="1107"/>
      <c r="K73" s="1104"/>
      <c r="L73" s="1104"/>
      <c r="M73" s="1104"/>
      <c r="N73" s="1104"/>
      <c r="AM73" s="1105"/>
      <c r="AN73" s="1099" t="s">
        <v>543</v>
      </c>
      <c r="AO73" s="1099"/>
      <c r="AP73" s="1099"/>
      <c r="AQ73" s="1099"/>
      <c r="AR73" s="1099"/>
      <c r="AS73" s="1099"/>
      <c r="AT73" s="1099"/>
      <c r="AU73" s="1099"/>
      <c r="AV73" s="1099"/>
      <c r="AW73" s="1099"/>
      <c r="AX73" s="1099"/>
      <c r="AY73" s="1099"/>
      <c r="AZ73" s="1099"/>
      <c r="BA73" s="1099"/>
      <c r="BB73" s="1099" t="s">
        <v>541</v>
      </c>
      <c r="BC73" s="1099"/>
      <c r="BD73" s="1099"/>
      <c r="BE73" s="1099"/>
      <c r="BF73" s="1099"/>
      <c r="BG73" s="1099"/>
      <c r="BH73" s="1099"/>
      <c r="BI73" s="1099"/>
      <c r="BJ73" s="1099"/>
      <c r="BK73" s="1099"/>
      <c r="BL73" s="1099"/>
      <c r="BM73" s="1099"/>
      <c r="BN73" s="1099"/>
      <c r="BO73" s="1099"/>
      <c r="BP73" s="1098"/>
      <c r="BQ73" s="1098"/>
      <c r="BR73" s="1098"/>
      <c r="BS73" s="1098"/>
      <c r="BT73" s="1098"/>
      <c r="BU73" s="1098"/>
      <c r="BV73" s="1098"/>
      <c r="BW73" s="1098"/>
      <c r="BX73" s="1098"/>
      <c r="BY73" s="1098"/>
      <c r="BZ73" s="1098"/>
      <c r="CA73" s="1098"/>
      <c r="CB73" s="1098"/>
      <c r="CC73" s="1098"/>
      <c r="CD73" s="1098"/>
      <c r="CE73" s="1098"/>
      <c r="CF73" s="1098"/>
      <c r="CG73" s="1098"/>
      <c r="CH73" s="1098"/>
      <c r="CI73" s="1098"/>
      <c r="CJ73" s="1098"/>
      <c r="CK73" s="1098"/>
      <c r="CL73" s="1098"/>
      <c r="CM73" s="1098"/>
      <c r="CN73" s="1098"/>
      <c r="CO73" s="1098"/>
      <c r="CP73" s="1098"/>
      <c r="CQ73" s="1098"/>
      <c r="CR73" s="1098"/>
      <c r="CS73" s="1098"/>
      <c r="CT73" s="1098"/>
      <c r="CU73" s="1098"/>
      <c r="CV73" s="1098"/>
      <c r="CW73" s="1098"/>
      <c r="CX73" s="1098"/>
      <c r="CY73" s="1098"/>
      <c r="CZ73" s="1098"/>
      <c r="DA73" s="1098"/>
      <c r="DB73" s="1098"/>
      <c r="DC73" s="1098"/>
    </row>
    <row r="74" spans="2:107" ht="13" x14ac:dyDescent="0.2">
      <c r="B74" s="1092"/>
      <c r="G74" s="1107"/>
      <c r="H74" s="1107"/>
      <c r="I74" s="1107"/>
      <c r="J74" s="1107"/>
      <c r="K74" s="1104"/>
      <c r="L74" s="1104"/>
      <c r="M74" s="1104"/>
      <c r="N74" s="1104"/>
      <c r="AM74" s="1105"/>
      <c r="AN74" s="1099"/>
      <c r="AO74" s="1099"/>
      <c r="AP74" s="1099"/>
      <c r="AQ74" s="1099"/>
      <c r="AR74" s="1099"/>
      <c r="AS74" s="1099"/>
      <c r="AT74" s="1099"/>
      <c r="AU74" s="1099"/>
      <c r="AV74" s="1099"/>
      <c r="AW74" s="1099"/>
      <c r="AX74" s="1099"/>
      <c r="AY74" s="1099"/>
      <c r="AZ74" s="1099"/>
      <c r="BA74" s="1099"/>
      <c r="BB74" s="1099"/>
      <c r="BC74" s="1099"/>
      <c r="BD74" s="1099"/>
      <c r="BE74" s="1099"/>
      <c r="BF74" s="1099"/>
      <c r="BG74" s="1099"/>
      <c r="BH74" s="1099"/>
      <c r="BI74" s="1099"/>
      <c r="BJ74" s="1099"/>
      <c r="BK74" s="1099"/>
      <c r="BL74" s="1099"/>
      <c r="BM74" s="1099"/>
      <c r="BN74" s="1099"/>
      <c r="BO74" s="1099"/>
      <c r="BP74" s="1098"/>
      <c r="BQ74" s="1098"/>
      <c r="BR74" s="1098"/>
      <c r="BS74" s="1098"/>
      <c r="BT74" s="1098"/>
      <c r="BU74" s="1098"/>
      <c r="BV74" s="1098"/>
      <c r="BW74" s="1098"/>
      <c r="BX74" s="1098"/>
      <c r="BY74" s="1098"/>
      <c r="BZ74" s="1098"/>
      <c r="CA74" s="1098"/>
      <c r="CB74" s="1098"/>
      <c r="CC74" s="1098"/>
      <c r="CD74" s="1098"/>
      <c r="CE74" s="1098"/>
      <c r="CF74" s="1098"/>
      <c r="CG74" s="1098"/>
      <c r="CH74" s="1098"/>
      <c r="CI74" s="1098"/>
      <c r="CJ74" s="1098"/>
      <c r="CK74" s="1098"/>
      <c r="CL74" s="1098"/>
      <c r="CM74" s="1098"/>
      <c r="CN74" s="1098"/>
      <c r="CO74" s="1098"/>
      <c r="CP74" s="1098"/>
      <c r="CQ74" s="1098"/>
      <c r="CR74" s="1098"/>
      <c r="CS74" s="1098"/>
      <c r="CT74" s="1098"/>
      <c r="CU74" s="1098"/>
      <c r="CV74" s="1098"/>
      <c r="CW74" s="1098"/>
      <c r="CX74" s="1098"/>
      <c r="CY74" s="1098"/>
      <c r="CZ74" s="1098"/>
      <c r="DA74" s="1098"/>
      <c r="DB74" s="1098"/>
      <c r="DC74" s="1098"/>
    </row>
    <row r="75" spans="2:107" ht="13" x14ac:dyDescent="0.2">
      <c r="B75" s="1092"/>
      <c r="G75" s="1107"/>
      <c r="H75" s="1107"/>
      <c r="I75" s="1103"/>
      <c r="J75" s="1103"/>
      <c r="K75" s="1106"/>
      <c r="L75" s="1106"/>
      <c r="M75" s="1106"/>
      <c r="N75" s="1106"/>
      <c r="AM75" s="1105"/>
      <c r="AN75" s="1099"/>
      <c r="AO75" s="1099"/>
      <c r="AP75" s="1099"/>
      <c r="AQ75" s="1099"/>
      <c r="AR75" s="1099"/>
      <c r="AS75" s="1099"/>
      <c r="AT75" s="1099"/>
      <c r="AU75" s="1099"/>
      <c r="AV75" s="1099"/>
      <c r="AW75" s="1099"/>
      <c r="AX75" s="1099"/>
      <c r="AY75" s="1099"/>
      <c r="AZ75" s="1099"/>
      <c r="BA75" s="1099"/>
      <c r="BB75" s="1099" t="s">
        <v>540</v>
      </c>
      <c r="BC75" s="1099"/>
      <c r="BD75" s="1099"/>
      <c r="BE75" s="1099"/>
      <c r="BF75" s="1099"/>
      <c r="BG75" s="1099"/>
      <c r="BH75" s="1099"/>
      <c r="BI75" s="1099"/>
      <c r="BJ75" s="1099"/>
      <c r="BK75" s="1099"/>
      <c r="BL75" s="1099"/>
      <c r="BM75" s="1099"/>
      <c r="BN75" s="1099"/>
      <c r="BO75" s="1099"/>
      <c r="BP75" s="1098">
        <v>-1.6</v>
      </c>
      <c r="BQ75" s="1098"/>
      <c r="BR75" s="1098"/>
      <c r="BS75" s="1098"/>
      <c r="BT75" s="1098"/>
      <c r="BU75" s="1098"/>
      <c r="BV75" s="1098"/>
      <c r="BW75" s="1098"/>
      <c r="BX75" s="1098">
        <v>-1.5</v>
      </c>
      <c r="BY75" s="1098"/>
      <c r="BZ75" s="1098"/>
      <c r="CA75" s="1098"/>
      <c r="CB75" s="1098"/>
      <c r="CC75" s="1098"/>
      <c r="CD75" s="1098"/>
      <c r="CE75" s="1098"/>
      <c r="CF75" s="1098">
        <v>-1.3</v>
      </c>
      <c r="CG75" s="1098"/>
      <c r="CH75" s="1098"/>
      <c r="CI75" s="1098"/>
      <c r="CJ75" s="1098"/>
      <c r="CK75" s="1098"/>
      <c r="CL75" s="1098"/>
      <c r="CM75" s="1098"/>
      <c r="CN75" s="1098">
        <v>-0.5</v>
      </c>
      <c r="CO75" s="1098"/>
      <c r="CP75" s="1098"/>
      <c r="CQ75" s="1098"/>
      <c r="CR75" s="1098"/>
      <c r="CS75" s="1098"/>
      <c r="CT75" s="1098"/>
      <c r="CU75" s="1098"/>
      <c r="CV75" s="1098">
        <v>0.3</v>
      </c>
      <c r="CW75" s="1098"/>
      <c r="CX75" s="1098"/>
      <c r="CY75" s="1098"/>
      <c r="CZ75" s="1098"/>
      <c r="DA75" s="1098"/>
      <c r="DB75" s="1098"/>
      <c r="DC75" s="1098"/>
    </row>
    <row r="76" spans="2:107" ht="13" x14ac:dyDescent="0.2">
      <c r="B76" s="1092"/>
      <c r="G76" s="1107"/>
      <c r="H76" s="1107"/>
      <c r="I76" s="1103"/>
      <c r="J76" s="1103"/>
      <c r="K76" s="1106"/>
      <c r="L76" s="1106"/>
      <c r="M76" s="1106"/>
      <c r="N76" s="1106"/>
      <c r="AM76" s="1105"/>
      <c r="AN76" s="1099"/>
      <c r="AO76" s="1099"/>
      <c r="AP76" s="1099"/>
      <c r="AQ76" s="1099"/>
      <c r="AR76" s="1099"/>
      <c r="AS76" s="1099"/>
      <c r="AT76" s="1099"/>
      <c r="AU76" s="1099"/>
      <c r="AV76" s="1099"/>
      <c r="AW76" s="1099"/>
      <c r="AX76" s="1099"/>
      <c r="AY76" s="1099"/>
      <c r="AZ76" s="1099"/>
      <c r="BA76" s="1099"/>
      <c r="BB76" s="1099"/>
      <c r="BC76" s="1099"/>
      <c r="BD76" s="1099"/>
      <c r="BE76" s="1099"/>
      <c r="BF76" s="1099"/>
      <c r="BG76" s="1099"/>
      <c r="BH76" s="1099"/>
      <c r="BI76" s="1099"/>
      <c r="BJ76" s="1099"/>
      <c r="BK76" s="1099"/>
      <c r="BL76" s="1099"/>
      <c r="BM76" s="1099"/>
      <c r="BN76" s="1099"/>
      <c r="BO76" s="1099"/>
      <c r="BP76" s="1098"/>
      <c r="BQ76" s="1098"/>
      <c r="BR76" s="1098"/>
      <c r="BS76" s="1098"/>
      <c r="BT76" s="1098"/>
      <c r="BU76" s="1098"/>
      <c r="BV76" s="1098"/>
      <c r="BW76" s="1098"/>
      <c r="BX76" s="1098"/>
      <c r="BY76" s="1098"/>
      <c r="BZ76" s="1098"/>
      <c r="CA76" s="1098"/>
      <c r="CB76" s="1098"/>
      <c r="CC76" s="1098"/>
      <c r="CD76" s="1098"/>
      <c r="CE76" s="1098"/>
      <c r="CF76" s="1098"/>
      <c r="CG76" s="1098"/>
      <c r="CH76" s="1098"/>
      <c r="CI76" s="1098"/>
      <c r="CJ76" s="1098"/>
      <c r="CK76" s="1098"/>
      <c r="CL76" s="1098"/>
      <c r="CM76" s="1098"/>
      <c r="CN76" s="1098"/>
      <c r="CO76" s="1098"/>
      <c r="CP76" s="1098"/>
      <c r="CQ76" s="1098"/>
      <c r="CR76" s="1098"/>
      <c r="CS76" s="1098"/>
      <c r="CT76" s="1098"/>
      <c r="CU76" s="1098"/>
      <c r="CV76" s="1098"/>
      <c r="CW76" s="1098"/>
      <c r="CX76" s="1098"/>
      <c r="CY76" s="1098"/>
      <c r="CZ76" s="1098"/>
      <c r="DA76" s="1098"/>
      <c r="DB76" s="1098"/>
      <c r="DC76" s="1098"/>
    </row>
    <row r="77" spans="2:107" ht="13" x14ac:dyDescent="0.2">
      <c r="B77" s="1092"/>
      <c r="G77" s="1103"/>
      <c r="H77" s="1103"/>
      <c r="I77" s="1103"/>
      <c r="J77" s="1103"/>
      <c r="K77" s="1104"/>
      <c r="L77" s="1104"/>
      <c r="M77" s="1104"/>
      <c r="N77" s="1104"/>
      <c r="AN77" s="1100" t="s">
        <v>542</v>
      </c>
      <c r="AO77" s="1100"/>
      <c r="AP77" s="1100"/>
      <c r="AQ77" s="1100"/>
      <c r="AR77" s="1100"/>
      <c r="AS77" s="1100"/>
      <c r="AT77" s="1100"/>
      <c r="AU77" s="1100"/>
      <c r="AV77" s="1100"/>
      <c r="AW77" s="1100"/>
      <c r="AX77" s="1100"/>
      <c r="AY77" s="1100"/>
      <c r="AZ77" s="1100"/>
      <c r="BA77" s="1100"/>
      <c r="BB77" s="1099" t="s">
        <v>541</v>
      </c>
      <c r="BC77" s="1099"/>
      <c r="BD77" s="1099"/>
      <c r="BE77" s="1099"/>
      <c r="BF77" s="1099"/>
      <c r="BG77" s="1099"/>
      <c r="BH77" s="1099"/>
      <c r="BI77" s="1099"/>
      <c r="BJ77" s="1099"/>
      <c r="BK77" s="1099"/>
      <c r="BL77" s="1099"/>
      <c r="BM77" s="1099"/>
      <c r="BN77" s="1099"/>
      <c r="BO77" s="1099"/>
      <c r="BP77" s="1098">
        <v>38.5</v>
      </c>
      <c r="BQ77" s="1098"/>
      <c r="BR77" s="1098"/>
      <c r="BS77" s="1098"/>
      <c r="BT77" s="1098"/>
      <c r="BU77" s="1098"/>
      <c r="BV77" s="1098"/>
      <c r="BW77" s="1098"/>
      <c r="BX77" s="1098">
        <v>35.5</v>
      </c>
      <c r="BY77" s="1098"/>
      <c r="BZ77" s="1098"/>
      <c r="CA77" s="1098"/>
      <c r="CB77" s="1098"/>
      <c r="CC77" s="1098"/>
      <c r="CD77" s="1098"/>
      <c r="CE77" s="1098"/>
      <c r="CF77" s="1098">
        <v>13.5</v>
      </c>
      <c r="CG77" s="1098"/>
      <c r="CH77" s="1098"/>
      <c r="CI77" s="1098"/>
      <c r="CJ77" s="1098"/>
      <c r="CK77" s="1098"/>
      <c r="CL77" s="1098"/>
      <c r="CM77" s="1098"/>
      <c r="CN77" s="1098">
        <v>0</v>
      </c>
      <c r="CO77" s="1098"/>
      <c r="CP77" s="1098"/>
      <c r="CQ77" s="1098"/>
      <c r="CR77" s="1098"/>
      <c r="CS77" s="1098"/>
      <c r="CT77" s="1098"/>
      <c r="CU77" s="1098"/>
      <c r="CV77" s="1098">
        <v>0</v>
      </c>
      <c r="CW77" s="1098"/>
      <c r="CX77" s="1098"/>
      <c r="CY77" s="1098"/>
      <c r="CZ77" s="1098"/>
      <c r="DA77" s="1098"/>
      <c r="DB77" s="1098"/>
      <c r="DC77" s="1098"/>
    </row>
    <row r="78" spans="2:107" ht="13" x14ac:dyDescent="0.2">
      <c r="B78" s="1092"/>
      <c r="G78" s="1103"/>
      <c r="H78" s="1103"/>
      <c r="I78" s="1103"/>
      <c r="J78" s="1103"/>
      <c r="K78" s="1104"/>
      <c r="L78" s="1104"/>
      <c r="M78" s="1104"/>
      <c r="N78" s="1104"/>
      <c r="AN78" s="1100"/>
      <c r="AO78" s="1100"/>
      <c r="AP78" s="1100"/>
      <c r="AQ78" s="1100"/>
      <c r="AR78" s="1100"/>
      <c r="AS78" s="1100"/>
      <c r="AT78" s="1100"/>
      <c r="AU78" s="1100"/>
      <c r="AV78" s="1100"/>
      <c r="AW78" s="1100"/>
      <c r="AX78" s="1100"/>
      <c r="AY78" s="1100"/>
      <c r="AZ78" s="1100"/>
      <c r="BA78" s="1100"/>
      <c r="BB78" s="1099"/>
      <c r="BC78" s="1099"/>
      <c r="BD78" s="1099"/>
      <c r="BE78" s="1099"/>
      <c r="BF78" s="1099"/>
      <c r="BG78" s="1099"/>
      <c r="BH78" s="1099"/>
      <c r="BI78" s="1099"/>
      <c r="BJ78" s="1099"/>
      <c r="BK78" s="1099"/>
      <c r="BL78" s="1099"/>
      <c r="BM78" s="1099"/>
      <c r="BN78" s="1099"/>
      <c r="BO78" s="1099"/>
      <c r="BP78" s="1098"/>
      <c r="BQ78" s="1098"/>
      <c r="BR78" s="1098"/>
      <c r="BS78" s="1098"/>
      <c r="BT78" s="1098"/>
      <c r="BU78" s="1098"/>
      <c r="BV78" s="1098"/>
      <c r="BW78" s="1098"/>
      <c r="BX78" s="1098"/>
      <c r="BY78" s="1098"/>
      <c r="BZ78" s="1098"/>
      <c r="CA78" s="1098"/>
      <c r="CB78" s="1098"/>
      <c r="CC78" s="1098"/>
      <c r="CD78" s="1098"/>
      <c r="CE78" s="1098"/>
      <c r="CF78" s="1098"/>
      <c r="CG78" s="1098"/>
      <c r="CH78" s="1098"/>
      <c r="CI78" s="1098"/>
      <c r="CJ78" s="1098"/>
      <c r="CK78" s="1098"/>
      <c r="CL78" s="1098"/>
      <c r="CM78" s="1098"/>
      <c r="CN78" s="1098"/>
      <c r="CO78" s="1098"/>
      <c r="CP78" s="1098"/>
      <c r="CQ78" s="1098"/>
      <c r="CR78" s="1098"/>
      <c r="CS78" s="1098"/>
      <c r="CT78" s="1098"/>
      <c r="CU78" s="1098"/>
      <c r="CV78" s="1098"/>
      <c r="CW78" s="1098"/>
      <c r="CX78" s="1098"/>
      <c r="CY78" s="1098"/>
      <c r="CZ78" s="1098"/>
      <c r="DA78" s="1098"/>
      <c r="DB78" s="1098"/>
      <c r="DC78" s="1098"/>
    </row>
    <row r="79" spans="2:107" ht="13" x14ac:dyDescent="0.2">
      <c r="B79" s="1092"/>
      <c r="G79" s="1103"/>
      <c r="H79" s="1103"/>
      <c r="I79" s="1102"/>
      <c r="J79" s="1102"/>
      <c r="K79" s="1101"/>
      <c r="L79" s="1101"/>
      <c r="M79" s="1101"/>
      <c r="N79" s="1101"/>
      <c r="AN79" s="1100"/>
      <c r="AO79" s="1100"/>
      <c r="AP79" s="1100"/>
      <c r="AQ79" s="1100"/>
      <c r="AR79" s="1100"/>
      <c r="AS79" s="1100"/>
      <c r="AT79" s="1100"/>
      <c r="AU79" s="1100"/>
      <c r="AV79" s="1100"/>
      <c r="AW79" s="1100"/>
      <c r="AX79" s="1100"/>
      <c r="AY79" s="1100"/>
      <c r="AZ79" s="1100"/>
      <c r="BA79" s="1100"/>
      <c r="BB79" s="1099" t="s">
        <v>540</v>
      </c>
      <c r="BC79" s="1099"/>
      <c r="BD79" s="1099"/>
      <c r="BE79" s="1099"/>
      <c r="BF79" s="1099"/>
      <c r="BG79" s="1099"/>
      <c r="BH79" s="1099"/>
      <c r="BI79" s="1099"/>
      <c r="BJ79" s="1099"/>
      <c r="BK79" s="1099"/>
      <c r="BL79" s="1099"/>
      <c r="BM79" s="1099"/>
      <c r="BN79" s="1099"/>
      <c r="BO79" s="1099"/>
      <c r="BP79" s="1098">
        <v>8.9</v>
      </c>
      <c r="BQ79" s="1098"/>
      <c r="BR79" s="1098"/>
      <c r="BS79" s="1098"/>
      <c r="BT79" s="1098"/>
      <c r="BU79" s="1098"/>
      <c r="BV79" s="1098"/>
      <c r="BW79" s="1098"/>
      <c r="BX79" s="1098">
        <v>8.8000000000000007</v>
      </c>
      <c r="BY79" s="1098"/>
      <c r="BZ79" s="1098"/>
      <c r="CA79" s="1098"/>
      <c r="CB79" s="1098"/>
      <c r="CC79" s="1098"/>
      <c r="CD79" s="1098"/>
      <c r="CE79" s="1098"/>
      <c r="CF79" s="1098">
        <v>8.3000000000000007</v>
      </c>
      <c r="CG79" s="1098"/>
      <c r="CH79" s="1098"/>
      <c r="CI79" s="1098"/>
      <c r="CJ79" s="1098"/>
      <c r="CK79" s="1098"/>
      <c r="CL79" s="1098"/>
      <c r="CM79" s="1098"/>
      <c r="CN79" s="1098">
        <v>8</v>
      </c>
      <c r="CO79" s="1098"/>
      <c r="CP79" s="1098"/>
      <c r="CQ79" s="1098"/>
      <c r="CR79" s="1098"/>
      <c r="CS79" s="1098"/>
      <c r="CT79" s="1098"/>
      <c r="CU79" s="1098"/>
      <c r="CV79" s="1098">
        <v>8.1</v>
      </c>
      <c r="CW79" s="1098"/>
      <c r="CX79" s="1098"/>
      <c r="CY79" s="1098"/>
      <c r="CZ79" s="1098"/>
      <c r="DA79" s="1098"/>
      <c r="DB79" s="1098"/>
      <c r="DC79" s="1098"/>
    </row>
    <row r="80" spans="2:107" ht="13" x14ac:dyDescent="0.2">
      <c r="B80" s="1092"/>
      <c r="G80" s="1103"/>
      <c r="H80" s="1103"/>
      <c r="I80" s="1102"/>
      <c r="J80" s="1102"/>
      <c r="K80" s="1101"/>
      <c r="L80" s="1101"/>
      <c r="M80" s="1101"/>
      <c r="N80" s="1101"/>
      <c r="AN80" s="1100"/>
      <c r="AO80" s="1100"/>
      <c r="AP80" s="1100"/>
      <c r="AQ80" s="1100"/>
      <c r="AR80" s="1100"/>
      <c r="AS80" s="1100"/>
      <c r="AT80" s="1100"/>
      <c r="AU80" s="1100"/>
      <c r="AV80" s="1100"/>
      <c r="AW80" s="1100"/>
      <c r="AX80" s="1100"/>
      <c r="AY80" s="1100"/>
      <c r="AZ80" s="1100"/>
      <c r="BA80" s="1100"/>
      <c r="BB80" s="1099"/>
      <c r="BC80" s="1099"/>
      <c r="BD80" s="1099"/>
      <c r="BE80" s="1099"/>
      <c r="BF80" s="1099"/>
      <c r="BG80" s="1099"/>
      <c r="BH80" s="1099"/>
      <c r="BI80" s="1099"/>
      <c r="BJ80" s="1099"/>
      <c r="BK80" s="1099"/>
      <c r="BL80" s="1099"/>
      <c r="BM80" s="1099"/>
      <c r="BN80" s="1099"/>
      <c r="BO80" s="1099"/>
      <c r="BP80" s="1098"/>
      <c r="BQ80" s="1098"/>
      <c r="BR80" s="1098"/>
      <c r="BS80" s="1098"/>
      <c r="BT80" s="1098"/>
      <c r="BU80" s="1098"/>
      <c r="BV80" s="1098"/>
      <c r="BW80" s="1098"/>
      <c r="BX80" s="1098"/>
      <c r="BY80" s="1098"/>
      <c r="BZ80" s="1098"/>
      <c r="CA80" s="1098"/>
      <c r="CB80" s="1098"/>
      <c r="CC80" s="1098"/>
      <c r="CD80" s="1098"/>
      <c r="CE80" s="1098"/>
      <c r="CF80" s="1098"/>
      <c r="CG80" s="1098"/>
      <c r="CH80" s="1098"/>
      <c r="CI80" s="1098"/>
      <c r="CJ80" s="1098"/>
      <c r="CK80" s="1098"/>
      <c r="CL80" s="1098"/>
      <c r="CM80" s="1098"/>
      <c r="CN80" s="1098"/>
      <c r="CO80" s="1098"/>
      <c r="CP80" s="1098"/>
      <c r="CQ80" s="1098"/>
      <c r="CR80" s="1098"/>
      <c r="CS80" s="1098"/>
      <c r="CT80" s="1098"/>
      <c r="CU80" s="1098"/>
      <c r="CV80" s="1098"/>
      <c r="CW80" s="1098"/>
      <c r="CX80" s="1098"/>
      <c r="CY80" s="1098"/>
      <c r="CZ80" s="1098"/>
      <c r="DA80" s="1098"/>
      <c r="DB80" s="1098"/>
      <c r="DC80" s="1098"/>
    </row>
    <row r="81" spans="2:109" ht="13" x14ac:dyDescent="0.2">
      <c r="B81" s="1092"/>
    </row>
    <row r="82" spans="2:109" ht="16.5" x14ac:dyDescent="0.2">
      <c r="B82" s="1092"/>
      <c r="K82" s="1097"/>
      <c r="L82" s="1097"/>
      <c r="M82" s="1097"/>
      <c r="N82" s="1097"/>
      <c r="AQ82" s="1097"/>
      <c r="AR82" s="1097"/>
      <c r="AS82" s="1097"/>
      <c r="AT82" s="1097"/>
      <c r="BC82" s="1097"/>
      <c r="BD82" s="1097"/>
      <c r="BE82" s="1097"/>
      <c r="BF82" s="1097"/>
      <c r="BO82" s="1097"/>
      <c r="BP82" s="1097"/>
      <c r="BQ82" s="1097"/>
      <c r="BR82" s="1097"/>
      <c r="CA82" s="1097"/>
      <c r="CB82" s="1097"/>
      <c r="CC82" s="1097"/>
      <c r="CD82" s="1097"/>
      <c r="CM82" s="1097"/>
      <c r="CN82" s="1097"/>
      <c r="CO82" s="1097"/>
      <c r="CP82" s="1097"/>
      <c r="CY82" s="1097"/>
      <c r="CZ82" s="1097"/>
      <c r="DA82" s="1097"/>
      <c r="DB82" s="1097"/>
      <c r="DC82" s="1097"/>
    </row>
    <row r="83" spans="2:109" ht="13" x14ac:dyDescent="0.2">
      <c r="B83" s="1096"/>
      <c r="C83" s="1095"/>
      <c r="D83" s="1095"/>
      <c r="E83" s="1095"/>
      <c r="F83" s="1095"/>
      <c r="G83" s="1095"/>
      <c r="H83" s="1095"/>
      <c r="I83" s="1095"/>
      <c r="J83" s="1095"/>
      <c r="K83" s="1095"/>
      <c r="L83" s="1095"/>
      <c r="M83" s="1095"/>
      <c r="N83" s="1095"/>
      <c r="O83" s="1095"/>
      <c r="P83" s="1095"/>
      <c r="Q83" s="1095"/>
      <c r="R83" s="1095"/>
      <c r="S83" s="1095"/>
      <c r="T83" s="1095"/>
      <c r="U83" s="1095"/>
      <c r="V83" s="1095"/>
      <c r="W83" s="1095"/>
      <c r="X83" s="1095"/>
      <c r="Y83" s="1095"/>
      <c r="Z83" s="1095"/>
      <c r="AA83" s="1095"/>
      <c r="AB83" s="1095"/>
      <c r="AC83" s="1095"/>
      <c r="AD83" s="1095"/>
      <c r="AE83" s="1095"/>
      <c r="AF83" s="1095"/>
      <c r="AG83" s="1095"/>
      <c r="AH83" s="1095"/>
      <c r="AI83" s="1095"/>
      <c r="AJ83" s="1095"/>
      <c r="AK83" s="1095"/>
      <c r="AL83" s="1095"/>
      <c r="AM83" s="1095"/>
      <c r="AN83" s="1095"/>
      <c r="AO83" s="1095"/>
      <c r="AP83" s="1095"/>
      <c r="AQ83" s="1095"/>
      <c r="AR83" s="1095"/>
      <c r="AS83" s="1095"/>
      <c r="AT83" s="1095"/>
      <c r="AU83" s="1095"/>
      <c r="AV83" s="1095"/>
      <c r="AW83" s="1095"/>
      <c r="AX83" s="1095"/>
      <c r="AY83" s="1095"/>
      <c r="AZ83" s="1095"/>
      <c r="BA83" s="1095"/>
      <c r="BB83" s="1095"/>
      <c r="BC83" s="1095"/>
      <c r="BD83" s="1095"/>
      <c r="BE83" s="1095"/>
      <c r="BF83" s="1095"/>
      <c r="BG83" s="1095"/>
      <c r="BH83" s="1095"/>
      <c r="BI83" s="1095"/>
      <c r="BJ83" s="1095"/>
      <c r="BK83" s="1095"/>
      <c r="BL83" s="1095"/>
      <c r="BM83" s="1095"/>
      <c r="BN83" s="1095"/>
      <c r="BO83" s="1095"/>
      <c r="BP83" s="1095"/>
      <c r="BQ83" s="1095"/>
      <c r="BR83" s="1095"/>
      <c r="BS83" s="1095"/>
      <c r="BT83" s="1095"/>
      <c r="BU83" s="1095"/>
      <c r="BV83" s="1095"/>
      <c r="BW83" s="1095"/>
      <c r="BX83" s="1095"/>
      <c r="BY83" s="1095"/>
      <c r="BZ83" s="1095"/>
      <c r="CA83" s="1095"/>
      <c r="CB83" s="1095"/>
      <c r="CC83" s="1095"/>
      <c r="CD83" s="1095"/>
      <c r="CE83" s="1095"/>
      <c r="CF83" s="1095"/>
      <c r="CG83" s="1095"/>
      <c r="CH83" s="1095"/>
      <c r="CI83" s="1095"/>
      <c r="CJ83" s="1095"/>
      <c r="CK83" s="1095"/>
      <c r="CL83" s="1095"/>
      <c r="CM83" s="1095"/>
      <c r="CN83" s="1095"/>
      <c r="CO83" s="1095"/>
      <c r="CP83" s="1095"/>
      <c r="CQ83" s="1095"/>
      <c r="CR83" s="1095"/>
      <c r="CS83" s="1095"/>
      <c r="CT83" s="1095"/>
      <c r="CU83" s="1095"/>
      <c r="CV83" s="1095"/>
      <c r="CW83" s="1095"/>
      <c r="CX83" s="1095"/>
      <c r="CY83" s="1095"/>
      <c r="CZ83" s="1095"/>
      <c r="DA83" s="1095"/>
      <c r="DB83" s="1095"/>
      <c r="DC83" s="1095"/>
      <c r="DD83" s="1094"/>
    </row>
    <row r="84" spans="2:109" ht="13" x14ac:dyDescent="0.2">
      <c r="DD84" s="1091"/>
      <c r="DE84" s="1091"/>
    </row>
    <row r="85" spans="2:109" ht="13" x14ac:dyDescent="0.2">
      <c r="DD85" s="1091"/>
      <c r="DE85" s="1091"/>
    </row>
  </sheetData>
  <sheetProtection algorithmName="SHA-512" hashValue="lYYQ6CuCR8U7YZ9m38h12j/uEov9ods6g2DMjJt6ttnC1wak8E0WxWRsLF8+UBg1uHNt/Y3Yq0qRM2c/v1Q4aQ==" saltValue="2SZnybp1e+OHJnLjXU+JAA==" spinCount="100000" sheet="1" objects="1" scenarios="1" formatCells="0"/>
  <mergeCells count="112">
    <mergeCell ref="AN55:BA58"/>
    <mergeCell ref="BB55:BO56"/>
    <mergeCell ref="BP55:BW56"/>
    <mergeCell ref="G55:H58"/>
    <mergeCell ref="I55:J56"/>
    <mergeCell ref="K55:K56"/>
    <mergeCell ref="L55:L56"/>
    <mergeCell ref="M55:M56"/>
    <mergeCell ref="N55:N56"/>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BX57:CE58"/>
    <mergeCell ref="CF57:CM58"/>
    <mergeCell ref="BX75:CE76"/>
    <mergeCell ref="CF75:CM76"/>
    <mergeCell ref="CN75:CU76"/>
    <mergeCell ref="BX55:CE56"/>
    <mergeCell ref="CF55:CM56"/>
    <mergeCell ref="CN55:CU56"/>
    <mergeCell ref="CN57:CU58"/>
    <mergeCell ref="CF73:CM74"/>
    <mergeCell ref="CN73:CU74"/>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s>
  <phoneticPr fontId="4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6E35B-43A1-4E1B-B86B-1EB1C8E35B24}">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96</v>
      </c>
    </row>
  </sheetData>
  <sheetProtection algorithmName="SHA-512" hashValue="v9Ir+QNnEJMiR5G1gwY+NGvHIXNGafRBT5dgh9ubpKQwr9n4qSQpSK4QXmu7W/YR6EpDGuefZ4qgVnEHYzwgzw==" saltValue="sb6PEBhnl5Pc9QVvPex9Mg==" spinCount="100000" sheet="1" objects="1" scenarios="1"/>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7112E-1DE3-457C-A477-BF3DD73E7995}">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96</v>
      </c>
    </row>
  </sheetData>
  <sheetProtection algorithmName="SHA-512" hashValue="JiBZutoix/d9QgBlBT0PKQ4JA1KV2dQlvtjTjkZ30BtmONzZzfH8Jfl/3NDLzLP69c2dOFbpsAY38aOjVgRK8A==" saltValue="2HrzKbptE0Vx59PDjiKr1Q==" spinCount="100000" sheet="1" objects="1" scenarios="1"/>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57</v>
      </c>
      <c r="E2" s="124"/>
      <c r="F2" s="308" t="s">
        <v>527</v>
      </c>
      <c r="G2" s="148"/>
      <c r="H2" s="158"/>
    </row>
    <row r="3" spans="1:8" x14ac:dyDescent="0.2">
      <c r="A3" s="114" t="s">
        <v>504</v>
      </c>
      <c r="B3" s="106"/>
      <c r="C3" s="301"/>
      <c r="D3" s="304">
        <v>38725</v>
      </c>
      <c r="E3" s="306"/>
      <c r="F3" s="309">
        <v>96462</v>
      </c>
      <c r="G3" s="311"/>
      <c r="H3" s="314"/>
    </row>
    <row r="4" spans="1:8" x14ac:dyDescent="0.2">
      <c r="A4" s="99"/>
      <c r="B4" s="105"/>
      <c r="C4" s="302"/>
      <c r="D4" s="305">
        <v>30949</v>
      </c>
      <c r="E4" s="307"/>
      <c r="F4" s="310">
        <v>39886</v>
      </c>
      <c r="G4" s="312"/>
      <c r="H4" s="315"/>
    </row>
    <row r="5" spans="1:8" x14ac:dyDescent="0.2">
      <c r="A5" s="114" t="s">
        <v>524</v>
      </c>
      <c r="B5" s="106"/>
      <c r="C5" s="301"/>
      <c r="D5" s="304">
        <v>32692</v>
      </c>
      <c r="E5" s="306"/>
      <c r="F5" s="309">
        <v>83103</v>
      </c>
      <c r="G5" s="311"/>
      <c r="H5" s="314"/>
    </row>
    <row r="6" spans="1:8" x14ac:dyDescent="0.2">
      <c r="A6" s="99"/>
      <c r="B6" s="105"/>
      <c r="C6" s="302"/>
      <c r="D6" s="305">
        <v>26762</v>
      </c>
      <c r="E6" s="307"/>
      <c r="F6" s="310">
        <v>41378</v>
      </c>
      <c r="G6" s="312"/>
      <c r="H6" s="315"/>
    </row>
    <row r="7" spans="1:8" x14ac:dyDescent="0.2">
      <c r="A7" s="114" t="s">
        <v>475</v>
      </c>
      <c r="B7" s="106"/>
      <c r="C7" s="301"/>
      <c r="D7" s="304">
        <v>60535</v>
      </c>
      <c r="E7" s="306"/>
      <c r="F7" s="309">
        <v>84459</v>
      </c>
      <c r="G7" s="311"/>
      <c r="H7" s="314"/>
    </row>
    <row r="8" spans="1:8" x14ac:dyDescent="0.2">
      <c r="A8" s="99"/>
      <c r="B8" s="105"/>
      <c r="C8" s="302"/>
      <c r="D8" s="305">
        <v>45537</v>
      </c>
      <c r="E8" s="307"/>
      <c r="F8" s="310">
        <v>47314</v>
      </c>
      <c r="G8" s="312"/>
      <c r="H8" s="315"/>
    </row>
    <row r="9" spans="1:8" x14ac:dyDescent="0.2">
      <c r="A9" s="114" t="s">
        <v>318</v>
      </c>
      <c r="B9" s="106"/>
      <c r="C9" s="301"/>
      <c r="D9" s="304">
        <v>51423</v>
      </c>
      <c r="E9" s="306"/>
      <c r="F9" s="309">
        <v>74568</v>
      </c>
      <c r="G9" s="311"/>
      <c r="H9" s="314"/>
    </row>
    <row r="10" spans="1:8" x14ac:dyDescent="0.2">
      <c r="A10" s="99"/>
      <c r="B10" s="105"/>
      <c r="C10" s="302"/>
      <c r="D10" s="305">
        <v>31309</v>
      </c>
      <c r="E10" s="307"/>
      <c r="F10" s="310">
        <v>42558</v>
      </c>
      <c r="G10" s="312"/>
      <c r="H10" s="315"/>
    </row>
    <row r="11" spans="1:8" x14ac:dyDescent="0.2">
      <c r="A11" s="114" t="s">
        <v>136</v>
      </c>
      <c r="B11" s="106"/>
      <c r="C11" s="301"/>
      <c r="D11" s="304">
        <v>46839</v>
      </c>
      <c r="E11" s="306"/>
      <c r="F11" s="309">
        <v>73693</v>
      </c>
      <c r="G11" s="311"/>
      <c r="H11" s="314"/>
    </row>
    <row r="12" spans="1:8" x14ac:dyDescent="0.2">
      <c r="A12" s="99"/>
      <c r="B12" s="105"/>
      <c r="C12" s="303"/>
      <c r="D12" s="305">
        <v>17641</v>
      </c>
      <c r="E12" s="307"/>
      <c r="F12" s="310">
        <v>44203</v>
      </c>
      <c r="G12" s="312"/>
      <c r="H12" s="315"/>
    </row>
    <row r="13" spans="1:8" x14ac:dyDescent="0.2">
      <c r="A13" s="114"/>
      <c r="B13" s="106"/>
      <c r="C13" s="301"/>
      <c r="D13" s="304">
        <v>46043</v>
      </c>
      <c r="E13" s="306"/>
      <c r="F13" s="309">
        <v>82457</v>
      </c>
      <c r="G13" s="313"/>
      <c r="H13" s="314"/>
    </row>
    <row r="14" spans="1:8" x14ac:dyDescent="0.2">
      <c r="A14" s="99"/>
      <c r="B14" s="105"/>
      <c r="C14" s="302"/>
      <c r="D14" s="305">
        <v>30440</v>
      </c>
      <c r="E14" s="307"/>
      <c r="F14" s="310">
        <v>43068</v>
      </c>
      <c r="G14" s="312"/>
      <c r="H14" s="315"/>
    </row>
    <row r="17" spans="1:11" x14ac:dyDescent="0.2">
      <c r="A17" s="293" t="s">
        <v>25</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82</v>
      </c>
      <c r="B19" s="294">
        <f>ROUND(VALUE(SUBSTITUTE(実質収支比率等に係る経年分析!F$48,"▲","-")),2)</f>
        <v>4.25</v>
      </c>
      <c r="C19" s="294">
        <f>ROUND(VALUE(SUBSTITUTE(実質収支比率等に係る経年分析!G$48,"▲","-")),2)</f>
        <v>6.73</v>
      </c>
      <c r="D19" s="294">
        <f>ROUND(VALUE(SUBSTITUTE(実質収支比率等に係る経年分析!H$48,"▲","-")),2)</f>
        <v>5.67</v>
      </c>
      <c r="E19" s="294">
        <f>ROUND(VALUE(SUBSTITUTE(実質収支比率等に係る経年分析!I$48,"▲","-")),2)</f>
        <v>8.0500000000000007</v>
      </c>
      <c r="F19" s="294">
        <f>ROUND(VALUE(SUBSTITUTE(実質収支比率等に係る経年分析!J$48,"▲","-")),2)</f>
        <v>7.11</v>
      </c>
    </row>
    <row r="20" spans="1:11" x14ac:dyDescent="0.2">
      <c r="A20" s="294" t="s">
        <v>36</v>
      </c>
      <c r="B20" s="294">
        <f>ROUND(VALUE(SUBSTITUTE(実質収支比率等に係る経年分析!F$47,"▲","-")),2)</f>
        <v>46.54</v>
      </c>
      <c r="C20" s="294">
        <f>ROUND(VALUE(SUBSTITUTE(実質収支比率等に係る経年分析!G$47,"▲","-")),2)</f>
        <v>50.26</v>
      </c>
      <c r="D20" s="294">
        <f>ROUND(VALUE(SUBSTITUTE(実質収支比率等に係る経年分析!H$47,"▲","-")),2)</f>
        <v>50.48</v>
      </c>
      <c r="E20" s="294">
        <f>ROUND(VALUE(SUBSTITUTE(実質収支比率等に係る経年分析!I$47,"▲","-")),2)</f>
        <v>61.33</v>
      </c>
      <c r="F20" s="294">
        <f>ROUND(VALUE(SUBSTITUTE(実質収支比率等に係る経年分析!J$47,"▲","-")),2)</f>
        <v>67.239999999999995</v>
      </c>
    </row>
    <row r="21" spans="1:11" x14ac:dyDescent="0.2">
      <c r="A21" s="294" t="s">
        <v>106</v>
      </c>
      <c r="B21" s="294">
        <f>IF(ISNUMBER(VALUE(SUBSTITUTE(実質収支比率等に係る経年分析!F$49,"▲","-"))),ROUND(VALUE(SUBSTITUTE(実質収支比率等に係る経年分析!F$49,"▲","-")),2),NA())</f>
        <v>2.5099999999999998</v>
      </c>
      <c r="C21" s="294">
        <f>IF(ISNUMBER(VALUE(SUBSTITUTE(実質収支比率等に係る経年分析!G$49,"▲","-"))),ROUND(VALUE(SUBSTITUTE(実質収支比率等に係る経年分析!G$49,"▲","-")),2),NA())</f>
        <v>7.2</v>
      </c>
      <c r="D21" s="294">
        <f>IF(ISNUMBER(VALUE(SUBSTITUTE(実質収支比率等に係る経年分析!H$49,"▲","-"))),ROUND(VALUE(SUBSTITUTE(実質収支比率等に係る経年分析!H$49,"▲","-")),2),NA())</f>
        <v>3.39</v>
      </c>
      <c r="E21" s="294">
        <f>IF(ISNUMBER(VALUE(SUBSTITUTE(実質収支比率等に係る経年分析!I$49,"▲","-"))),ROUND(VALUE(SUBSTITUTE(実質収支比率等に係る経年分析!I$49,"▲","-")),2),NA())</f>
        <v>9.41</v>
      </c>
      <c r="F21" s="294">
        <f>IF(ISNUMBER(VALUE(SUBSTITUTE(実質収支比率等に係る経年分析!J$49,"▲","-"))),ROUND(VALUE(SUBSTITUTE(実質収支比率等に係る経年分析!J$49,"▲","-")),2),NA())</f>
        <v>10.199999999999999</v>
      </c>
    </row>
    <row r="24" spans="1:11" x14ac:dyDescent="0.2">
      <c r="A24" s="293" t="s">
        <v>94</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108</v>
      </c>
      <c r="C26" s="295" t="s">
        <v>69</v>
      </c>
      <c r="D26" s="295" t="s">
        <v>108</v>
      </c>
      <c r="E26" s="295" t="s">
        <v>69</v>
      </c>
      <c r="F26" s="295" t="s">
        <v>108</v>
      </c>
      <c r="G26" s="295" t="s">
        <v>69</v>
      </c>
      <c r="H26" s="295" t="s">
        <v>108</v>
      </c>
      <c r="I26" s="295" t="s">
        <v>69</v>
      </c>
      <c r="J26" s="295" t="s">
        <v>108</v>
      </c>
      <c r="K26" s="295" t="s">
        <v>69</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2">
      <c r="A30" s="295" t="str">
        <f>IF(連結実質赤字比率に係る赤字・黒字の構成分析!C$40="",NA(),連結実質赤字比率に係る赤字・黒字の構成分析!C$40)</f>
        <v>介護保険特別会計（介護サービス事業勘定）</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#VALUE!</v>
      </c>
      <c r="I30" s="295" t="e">
        <f>IF(ROUND(VALUE(SUBSTITUTE(連結実質赤字比率に係る赤字・黒字の構成分析!I$40,"▲","-")),2)&gt;=0,ABS(ROUND(VALUE(SUBSTITUTE(連結実質赤字比率に係る赤字・黒字の構成分析!I$40,"▲","-")),2)),NA())</f>
        <v>#VALUE!</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0.04</v>
      </c>
    </row>
    <row r="31" spans="1:11" x14ac:dyDescent="0.2">
      <c r="A31" s="295" t="str">
        <f>IF(連結実質赤字比率に係る赤字・黒字の構成分析!C$39="",NA(),連結実質赤字比率に係る赤字・黒字の構成分析!C$39)</f>
        <v>国民健康保険特別会計（事業勘定）</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0.63</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1.07</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0.22</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0.88</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0.21</v>
      </c>
    </row>
    <row r="32" spans="1:11" x14ac:dyDescent="0.2">
      <c r="A32" s="295" t="str">
        <f>IF(連結実質赤字比率に係る赤字・黒字の構成分析!C$38="",NA(),連結実質赤字比率に係る赤字・黒字の構成分析!C$38)</f>
        <v>後期高齢者医療特別会計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0.24</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0.25</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0.25</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0.28000000000000003</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0.27</v>
      </c>
    </row>
    <row r="33" spans="1:16" x14ac:dyDescent="0.2">
      <c r="A33" s="295" t="str">
        <f>IF(連結実質赤字比率に係る赤字・黒字の構成分析!C$37="",NA(),連結実質赤字比率に係る赤字・黒字の構成分析!C$37)</f>
        <v>介護保険特別会計（保険事業勘定）</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0.76</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1.05</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1.03</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1.89</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1.86</v>
      </c>
    </row>
    <row r="34" spans="1:16" x14ac:dyDescent="0.2">
      <c r="A34" s="295" t="str">
        <f>IF(連結実質赤字比率に係る赤字・黒字の構成分析!C$36="",NA(),連結実質赤字比率に係る赤字・黒字の構成分析!C$36)</f>
        <v>一般会計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4.24</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6.73</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5.67</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8.0399999999999991</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7.1</v>
      </c>
    </row>
    <row r="35" spans="1:16" x14ac:dyDescent="0.2">
      <c r="A35" s="295" t="str">
        <f>IF(連結実質赤字比率に係る赤字・黒字の構成分析!C$35="",NA(),連結実質赤字比率に係る赤字・黒字の構成分析!C$35)</f>
        <v>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9.8699999999999992</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10.51</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9.23</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9.16</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7.46</v>
      </c>
    </row>
    <row r="36" spans="1:16" x14ac:dyDescent="0.2">
      <c r="A36" s="295" t="str">
        <f>IF(連結実質赤字比率に係る赤字・黒字の構成分析!C$34="",NA(),連結実質赤字比率に係る赤字・黒字の構成分析!C$34)</f>
        <v>下水道事業会計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4.1500000000000004</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4.97</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5.44</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7.91</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8.51</v>
      </c>
    </row>
    <row r="39" spans="1:16" x14ac:dyDescent="0.2">
      <c r="A39" s="293" t="s">
        <v>14</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109</v>
      </c>
      <c r="C41" s="296"/>
      <c r="D41" s="296" t="s">
        <v>111</v>
      </c>
      <c r="E41" s="296" t="s">
        <v>109</v>
      </c>
      <c r="F41" s="296"/>
      <c r="G41" s="296" t="s">
        <v>111</v>
      </c>
      <c r="H41" s="296" t="s">
        <v>109</v>
      </c>
      <c r="I41" s="296"/>
      <c r="J41" s="296" t="s">
        <v>111</v>
      </c>
      <c r="K41" s="296" t="s">
        <v>109</v>
      </c>
      <c r="L41" s="296"/>
      <c r="M41" s="296" t="s">
        <v>111</v>
      </c>
      <c r="N41" s="296" t="s">
        <v>109</v>
      </c>
      <c r="O41" s="296"/>
      <c r="P41" s="296" t="s">
        <v>111</v>
      </c>
    </row>
    <row r="42" spans="1:16" x14ac:dyDescent="0.2">
      <c r="A42" s="296" t="s">
        <v>112</v>
      </c>
      <c r="B42" s="296"/>
      <c r="C42" s="296"/>
      <c r="D42" s="296">
        <f>'実質公債費比率（分子）の構造'!K$52</f>
        <v>528</v>
      </c>
      <c r="E42" s="296"/>
      <c r="F42" s="296"/>
      <c r="G42" s="296">
        <f>'実質公債費比率（分子）の構造'!L$52</f>
        <v>489</v>
      </c>
      <c r="H42" s="296"/>
      <c r="I42" s="296"/>
      <c r="J42" s="296">
        <f>'実質公債費比率（分子）の構造'!M$52</f>
        <v>471</v>
      </c>
      <c r="K42" s="296"/>
      <c r="L42" s="296"/>
      <c r="M42" s="296">
        <f>'実質公債費比率（分子）の構造'!N$52</f>
        <v>442</v>
      </c>
      <c r="N42" s="296"/>
      <c r="O42" s="296"/>
      <c r="P42" s="296">
        <f>'実質公債費比率（分子）の構造'!O$52</f>
        <v>500</v>
      </c>
    </row>
    <row r="43" spans="1:16" x14ac:dyDescent="0.2">
      <c r="A43" s="296" t="s">
        <v>40</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38</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0</v>
      </c>
      <c r="B45" s="296">
        <f>'実質公債費比率（分子）の構造'!K$49</f>
        <v>28</v>
      </c>
      <c r="C45" s="296"/>
      <c r="D45" s="296"/>
      <c r="E45" s="296">
        <f>'実質公債費比率（分子）の構造'!L$49</f>
        <v>27</v>
      </c>
      <c r="F45" s="296"/>
      <c r="G45" s="296"/>
      <c r="H45" s="296">
        <f>'実質公債費比率（分子）の構造'!M$49</f>
        <v>41</v>
      </c>
      <c r="I45" s="296"/>
      <c r="J45" s="296"/>
      <c r="K45" s="296">
        <f>'実質公債費比率（分子）の構造'!N$49</f>
        <v>32</v>
      </c>
      <c r="L45" s="296"/>
      <c r="M45" s="296"/>
      <c r="N45" s="296">
        <f>'実質公債費比率（分子）の構造'!O$49</f>
        <v>33</v>
      </c>
      <c r="O45" s="296"/>
      <c r="P45" s="296"/>
    </row>
    <row r="46" spans="1:16" x14ac:dyDescent="0.2">
      <c r="A46" s="296" t="s">
        <v>33</v>
      </c>
      <c r="B46" s="296">
        <f>'実質公債費比率（分子）の構造'!K$48</f>
        <v>36</v>
      </c>
      <c r="C46" s="296"/>
      <c r="D46" s="296"/>
      <c r="E46" s="296">
        <f>'実質公債費比率（分子）の構造'!L$48</f>
        <v>34</v>
      </c>
      <c r="F46" s="296"/>
      <c r="G46" s="296"/>
      <c r="H46" s="296">
        <f>'実質公債費比率（分子）の構造'!M$48</f>
        <v>32</v>
      </c>
      <c r="I46" s="296"/>
      <c r="J46" s="296"/>
      <c r="K46" s="296">
        <f>'実質公債費比率（分子）の構造'!N$48</f>
        <v>24</v>
      </c>
      <c r="L46" s="296"/>
      <c r="M46" s="296"/>
      <c r="N46" s="296">
        <f>'実質公債費比率（分子）の構造'!O$48</f>
        <v>92</v>
      </c>
      <c r="O46" s="296"/>
      <c r="P46" s="296"/>
    </row>
    <row r="47" spans="1:16" x14ac:dyDescent="0.2">
      <c r="A47" s="296" t="s">
        <v>30</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114</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24</v>
      </c>
      <c r="B49" s="296">
        <f>'実質公債費比率（分子）の構造'!K$45</f>
        <v>388</v>
      </c>
      <c r="C49" s="296"/>
      <c r="D49" s="296"/>
      <c r="E49" s="296">
        <f>'実質公債費比率（分子）の構造'!L$45</f>
        <v>362</v>
      </c>
      <c r="F49" s="296"/>
      <c r="G49" s="296"/>
      <c r="H49" s="296">
        <f>'実質公債費比率（分子）の構造'!M$45</f>
        <v>354</v>
      </c>
      <c r="I49" s="296"/>
      <c r="J49" s="296"/>
      <c r="K49" s="296">
        <f>'実質公債費比率（分子）の構造'!N$45</f>
        <v>419</v>
      </c>
      <c r="L49" s="296"/>
      <c r="M49" s="296"/>
      <c r="N49" s="296">
        <f>'実質公債費比率（分子）の構造'!O$45</f>
        <v>436</v>
      </c>
      <c r="O49" s="296"/>
      <c r="P49" s="296"/>
    </row>
    <row r="50" spans="1:16" x14ac:dyDescent="0.2">
      <c r="A50" s="296" t="s">
        <v>51</v>
      </c>
      <c r="B50" s="296" t="e">
        <f>NA()</f>
        <v>#N/A</v>
      </c>
      <c r="C50" s="296">
        <f>IF(ISNUMBER('実質公債費比率（分子）の構造'!K$53),'実質公債費比率（分子）の構造'!K$53,NA())</f>
        <v>-76</v>
      </c>
      <c r="D50" s="296" t="e">
        <f>NA()</f>
        <v>#N/A</v>
      </c>
      <c r="E50" s="296" t="e">
        <f>NA()</f>
        <v>#N/A</v>
      </c>
      <c r="F50" s="296">
        <f>IF(ISNUMBER('実質公債費比率（分子）の構造'!L$53),'実質公債費比率（分子）の構造'!L$53,NA())</f>
        <v>-66</v>
      </c>
      <c r="G50" s="296" t="e">
        <f>NA()</f>
        <v>#N/A</v>
      </c>
      <c r="H50" s="296" t="e">
        <f>NA()</f>
        <v>#N/A</v>
      </c>
      <c r="I50" s="296">
        <f>IF(ISNUMBER('実質公債費比率（分子）の構造'!M$53),'実質公債費比率（分子）の構造'!M$53,NA())</f>
        <v>-44</v>
      </c>
      <c r="J50" s="296" t="e">
        <f>NA()</f>
        <v>#N/A</v>
      </c>
      <c r="K50" s="296" t="e">
        <f>NA()</f>
        <v>#N/A</v>
      </c>
      <c r="L50" s="296">
        <f>IF(ISNUMBER('実質公債費比率（分子）の構造'!N$53),'実質公債費比率（分子）の構造'!N$53,NA())</f>
        <v>33</v>
      </c>
      <c r="M50" s="296" t="e">
        <f>NA()</f>
        <v>#N/A</v>
      </c>
      <c r="N50" s="296" t="e">
        <f>NA()</f>
        <v>#N/A</v>
      </c>
      <c r="O50" s="296">
        <f>IF(ISNUMBER('実質公債費比率（分子）の構造'!O$53),'実質公債費比率（分子）の構造'!O$53,NA())</f>
        <v>61</v>
      </c>
      <c r="P50" s="296" t="e">
        <f>NA()</f>
        <v>#N/A</v>
      </c>
    </row>
    <row r="53" spans="1:16" x14ac:dyDescent="0.2">
      <c r="A53" s="293" t="s">
        <v>118</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121</v>
      </c>
      <c r="C55" s="295"/>
      <c r="D55" s="295" t="s">
        <v>124</v>
      </c>
      <c r="E55" s="295" t="s">
        <v>121</v>
      </c>
      <c r="F55" s="295"/>
      <c r="G55" s="295" t="s">
        <v>124</v>
      </c>
      <c r="H55" s="295" t="s">
        <v>121</v>
      </c>
      <c r="I55" s="295"/>
      <c r="J55" s="295" t="s">
        <v>124</v>
      </c>
      <c r="K55" s="295" t="s">
        <v>121</v>
      </c>
      <c r="L55" s="295"/>
      <c r="M55" s="295" t="s">
        <v>124</v>
      </c>
      <c r="N55" s="295" t="s">
        <v>121</v>
      </c>
      <c r="O55" s="295"/>
      <c r="P55" s="295" t="s">
        <v>124</v>
      </c>
    </row>
    <row r="56" spans="1:16" x14ac:dyDescent="0.2">
      <c r="A56" s="295" t="s">
        <v>42</v>
      </c>
      <c r="B56" s="295"/>
      <c r="C56" s="295"/>
      <c r="D56" s="295">
        <f>'将来負担比率（分子）の構造'!I$52</f>
        <v>3524</v>
      </c>
      <c r="E56" s="295"/>
      <c r="F56" s="295"/>
      <c r="G56" s="295">
        <f>'将来負担比率（分子）の構造'!J$52</f>
        <v>3260</v>
      </c>
      <c r="H56" s="295"/>
      <c r="I56" s="295"/>
      <c r="J56" s="295">
        <f>'将来負担比率（分子）の構造'!K$52</f>
        <v>2956</v>
      </c>
      <c r="K56" s="295"/>
      <c r="L56" s="295"/>
      <c r="M56" s="295">
        <f>'将来負担比率（分子）の構造'!L$52</f>
        <v>2744</v>
      </c>
      <c r="N56" s="295"/>
      <c r="O56" s="295"/>
      <c r="P56" s="295">
        <f>'将来負担比率（分子）の構造'!M$52</f>
        <v>2484</v>
      </c>
    </row>
    <row r="57" spans="1:16" x14ac:dyDescent="0.2">
      <c r="A57" s="295" t="s">
        <v>89</v>
      </c>
      <c r="B57" s="295"/>
      <c r="C57" s="295"/>
      <c r="D57" s="295">
        <f>'将来負担比率（分子）の構造'!I$51</f>
        <v>813</v>
      </c>
      <c r="E57" s="295"/>
      <c r="F57" s="295"/>
      <c r="G57" s="295">
        <f>'将来負担比率（分子）の構造'!J$51</f>
        <v>597</v>
      </c>
      <c r="H57" s="295"/>
      <c r="I57" s="295"/>
      <c r="J57" s="295">
        <f>'将来負担比率（分子）の構造'!K$51</f>
        <v>646</v>
      </c>
      <c r="K57" s="295"/>
      <c r="L57" s="295"/>
      <c r="M57" s="295">
        <f>'将来負担比率（分子）の構造'!L$51</f>
        <v>618</v>
      </c>
      <c r="N57" s="295"/>
      <c r="O57" s="295"/>
      <c r="P57" s="295">
        <f>'将来負担比率（分子）の構造'!M$51</f>
        <v>892</v>
      </c>
    </row>
    <row r="58" spans="1:16" x14ac:dyDescent="0.2">
      <c r="A58" s="295" t="s">
        <v>87</v>
      </c>
      <c r="B58" s="295"/>
      <c r="C58" s="295"/>
      <c r="D58" s="295">
        <f>'将来負担比率（分子）の構造'!I$50</f>
        <v>2765</v>
      </c>
      <c r="E58" s="295"/>
      <c r="F58" s="295"/>
      <c r="G58" s="295">
        <f>'将来負担比率（分子）の構造'!J$50</f>
        <v>3038</v>
      </c>
      <c r="H58" s="295"/>
      <c r="I58" s="295"/>
      <c r="J58" s="295">
        <f>'将来負担比率（分子）の構造'!K$50</f>
        <v>3403</v>
      </c>
      <c r="K58" s="295"/>
      <c r="L58" s="295"/>
      <c r="M58" s="295">
        <f>'将来負担比率（分子）の構造'!L$50</f>
        <v>3925</v>
      </c>
      <c r="N58" s="295"/>
      <c r="O58" s="295"/>
      <c r="P58" s="295">
        <f>'将来負担比率（分子）の構造'!M$50</f>
        <v>4620</v>
      </c>
    </row>
    <row r="59" spans="1:16" x14ac:dyDescent="0.2">
      <c r="A59" s="295" t="s">
        <v>84</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53</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77</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78</v>
      </c>
      <c r="B62" s="295">
        <f>'将来負担比率（分子）の構造'!I$45</f>
        <v>1425</v>
      </c>
      <c r="C62" s="295"/>
      <c r="D62" s="295"/>
      <c r="E62" s="295">
        <f>'将来負担比率（分子）の構造'!J$45</f>
        <v>1333</v>
      </c>
      <c r="F62" s="295"/>
      <c r="G62" s="295"/>
      <c r="H62" s="295">
        <f>'将来負担比率（分子）の構造'!K$45</f>
        <v>1302</v>
      </c>
      <c r="I62" s="295"/>
      <c r="J62" s="295"/>
      <c r="K62" s="295">
        <f>'将来負担比率（分子）の構造'!L$45</f>
        <v>1256</v>
      </c>
      <c r="L62" s="295"/>
      <c r="M62" s="295"/>
      <c r="N62" s="295">
        <f>'将来負担比率（分子）の構造'!M$45</f>
        <v>1205</v>
      </c>
      <c r="O62" s="295"/>
      <c r="P62" s="295"/>
    </row>
    <row r="63" spans="1:16" x14ac:dyDescent="0.2">
      <c r="A63" s="295" t="s">
        <v>19</v>
      </c>
      <c r="B63" s="295">
        <f>'将来負担比率（分子）の構造'!I$44</f>
        <v>393</v>
      </c>
      <c r="C63" s="295"/>
      <c r="D63" s="295"/>
      <c r="E63" s="295">
        <f>'将来負担比率（分子）の構造'!J$44</f>
        <v>396</v>
      </c>
      <c r="F63" s="295"/>
      <c r="G63" s="295"/>
      <c r="H63" s="295">
        <f>'将来負担比率（分子）の構造'!K$44</f>
        <v>356</v>
      </c>
      <c r="I63" s="295"/>
      <c r="J63" s="295"/>
      <c r="K63" s="295">
        <f>'将来負担比率（分子）の構造'!L$44</f>
        <v>338</v>
      </c>
      <c r="L63" s="295"/>
      <c r="M63" s="295"/>
      <c r="N63" s="295">
        <f>'将来負担比率（分子）の構造'!M$44</f>
        <v>334</v>
      </c>
      <c r="O63" s="295"/>
      <c r="P63" s="295"/>
    </row>
    <row r="64" spans="1:16" x14ac:dyDescent="0.2">
      <c r="A64" s="295" t="s">
        <v>75</v>
      </c>
      <c r="B64" s="295">
        <f>'将来負担比率（分子）の構造'!I$43</f>
        <v>846</v>
      </c>
      <c r="C64" s="295"/>
      <c r="D64" s="295"/>
      <c r="E64" s="295">
        <f>'将来負担比率（分子）の構造'!J$43</f>
        <v>570</v>
      </c>
      <c r="F64" s="295"/>
      <c r="G64" s="295"/>
      <c r="H64" s="295">
        <f>'将来負担比率（分子）の構造'!K$43</f>
        <v>257</v>
      </c>
      <c r="I64" s="295"/>
      <c r="J64" s="295"/>
      <c r="K64" s="295">
        <f>'将来負担比率（分子）の構造'!L$43</f>
        <v>218</v>
      </c>
      <c r="L64" s="295"/>
      <c r="M64" s="295"/>
      <c r="N64" s="295">
        <f>'将来負担比率（分子）の構造'!M$43</f>
        <v>365</v>
      </c>
      <c r="O64" s="295"/>
      <c r="P64" s="295"/>
    </row>
    <row r="65" spans="1:16" x14ac:dyDescent="0.2">
      <c r="A65" s="295" t="s">
        <v>73</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67</v>
      </c>
      <c r="B66" s="295">
        <f>'将来負担比率（分子）の構造'!I$41</f>
        <v>3662</v>
      </c>
      <c r="C66" s="295"/>
      <c r="D66" s="295"/>
      <c r="E66" s="295">
        <f>'将来負担比率（分子）の構造'!J$41</f>
        <v>3597</v>
      </c>
      <c r="F66" s="295"/>
      <c r="G66" s="295"/>
      <c r="H66" s="295">
        <f>'将来負担比率（分子）の構造'!K$41</f>
        <v>3653</v>
      </c>
      <c r="I66" s="295"/>
      <c r="J66" s="295"/>
      <c r="K66" s="295">
        <f>'将来負担比率（分子）の構造'!L$41</f>
        <v>3656</v>
      </c>
      <c r="L66" s="295"/>
      <c r="M66" s="295"/>
      <c r="N66" s="295">
        <f>'将来負担比率（分子）の構造'!M$41</f>
        <v>3517</v>
      </c>
      <c r="O66" s="295"/>
      <c r="P66" s="295"/>
    </row>
    <row r="67" spans="1:16" x14ac:dyDescent="0.2">
      <c r="A67" s="295" t="s">
        <v>93</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126</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128</v>
      </c>
      <c r="B72" s="299">
        <f>基金残高に係る経年分析!F55</f>
        <v>2696</v>
      </c>
      <c r="C72" s="299">
        <f>基金残高に係る経年分析!G55</f>
        <v>3067</v>
      </c>
      <c r="D72" s="299">
        <f>基金残高に係る経年分析!H55</f>
        <v>3637</v>
      </c>
    </row>
    <row r="73" spans="1:16" x14ac:dyDescent="0.2">
      <c r="A73" s="297" t="s">
        <v>130</v>
      </c>
      <c r="B73" s="299" t="str">
        <f>基金残高に係る経年分析!F56</f>
        <v>-</v>
      </c>
      <c r="C73" s="299" t="str">
        <f>基金残高に係る経年分析!G56</f>
        <v>-</v>
      </c>
      <c r="D73" s="299" t="str">
        <f>基金残高に係る経年分析!H56</f>
        <v>-</v>
      </c>
    </row>
    <row r="74" spans="1:16" x14ac:dyDescent="0.2">
      <c r="A74" s="297" t="s">
        <v>132</v>
      </c>
      <c r="B74" s="299">
        <f>基金残高に係る経年分析!F57</f>
        <v>707</v>
      </c>
      <c r="C74" s="299">
        <f>基金残高に係る経年分析!G57</f>
        <v>859</v>
      </c>
      <c r="D74" s="299">
        <f>基金残高に係る経年分析!H57</f>
        <v>983</v>
      </c>
    </row>
  </sheetData>
  <sheetProtection algorithmName="SHA-512" hashValue="EZkQU7hyj1btLNmOJaQ5UZKh+QMSc/3Ddt/c7AqMXD51kAiu12DSXn5yD6reabGCfaFSaUdc2q77/o8t/ojhjA==" saltValue="WaPXqrto600uVSEAH+R/x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2024-03-15T06:07:25Z</vt:filetime>
  </property>
</Properties>
</file>