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490" yWindow="480" windowWidth="13935" windowHeight="14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<sst xmlns="http://schemas.openxmlformats.org/spreadsheetml/2006/main" xmlns:r="http://schemas.openxmlformats.org/officeDocument/2006/relationships" count="545" uniqueCount="545">
  <si>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</si>
  <si>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</si>
  <si>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</si>
  <si>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</si>
  <si>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</si>
  <si>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</si>
  <si>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（参考）</t>
    <rPh sb="1" eb="3">
      <t>サンコウ</t>
    </rPh>
    <phoneticPr fontId="32"/>
  </si>
  <si>
    <t>第2次</t>
    <rPh sb="0" eb="1">
      <t>ダイ</t>
    </rPh>
    <rPh sb="2" eb="3">
      <t>ジ</t>
    </rPh>
    <phoneticPr fontId="32"/>
  </si>
  <si>
    <t>(Ｂ)</t>
  </si>
  <si>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</si>
  <si>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</si>
  <si>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</si>
  <si>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</si>
  <si>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</si>
  <si>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</si>
  <si>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</si>
  <si>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</si>
  <si>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</si>
  <si>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</si>
  <si>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</si>
  <si>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</si>
  <si>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</si>
  <si>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</si>
  <si>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</si>
  <si>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</si>
  <si>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</si>
  <si>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</si>
  <si>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</si>
  <si>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</si>
  <si>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</si>
  <si>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</si>
  <si>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</si>
  <si>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</si>
  <si>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</si>
  <si>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</si>
  <si>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</si>
  <si>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</si>
  <si>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</si>
  <si>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</si>
  <si>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</si>
  <si>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</si>
  <si>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</si>
  <si>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</si>
  <si>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</si>
  <si>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久御山町文化スポーツ事業団</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</si>
  <si>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</si>
  <si>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</si>
  <si>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</si>
  <si>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</si>
  <si>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</si>
  <si>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</si>
  <si>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</si>
  <si>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</si>
  <si>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</si>
  <si>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</si>
  <si>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</si>
  <si>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</si>
  <si>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</si>
  <si>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</si>
  <si>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</si>
  <si>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</si>
  <si>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項番</t>
  </si>
  <si>
    <t>将来負担比率（分子）の構造</t>
  </si>
  <si>
    <t>　　都市計画税</t>
  </si>
  <si>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</si>
  <si>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</si>
  <si>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</si>
  <si>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</si>
  <si>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1"/>
  </si>
  <si>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</si>
  <si>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</si>
  <si>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</si>
  <si>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</si>
  <si>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</si>
  <si>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</si>
  <si>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</si>
  <si>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</si>
  <si>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</si>
  <si>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</si>
  <si>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</si>
  <si>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</si>
  <si>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</si>
  <si>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</si>
  <si>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</si>
  <si>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</si>
  <si>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</si>
  <si>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</si>
  <si>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</si>
  <si>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</si>
  <si>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</si>
  <si>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</si>
  <si>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</si>
  <si>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</si>
  <si>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</si>
  <si>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</si>
  <si>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</si>
  <si>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</si>
  <si>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</si>
  <si>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</si>
  <si>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</si>
  <si>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</si>
  <si>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</si>
  <si>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</si>
  <si>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</si>
  <si>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</si>
  <si>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</si>
  <si>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</si>
  <si>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</si>
  <si>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</si>
  <si>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</si>
  <si>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</si>
  <si>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</si>
  <si>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2"/>
  </si>
  <si>
    <t>赤字額</t>
    <rPh sb="0" eb="2">
      <t>アカジ</t>
    </rPh>
    <rPh sb="2" eb="3">
      <t>ガク</t>
    </rPh>
    <phoneticPr fontId="1"/>
  </si>
  <si>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</si>
  <si>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</si>
  <si>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</si>
  <si>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</si>
  <si>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</si>
  <si>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</si>
  <si>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</si>
  <si>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</si>
  <si>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</si>
  <si>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京都府自治会館管理組合</t>
  </si>
  <si>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</si>
  <si>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</si>
  <si>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</si>
  <si>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</si>
  <si>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</si>
  <si>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</si>
  <si>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</si>
  <si>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</si>
  <si>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</si>
  <si>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</si>
  <si>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</si>
  <si>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</si>
  <si>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</si>
  <si>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</si>
  <si>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国際交流基金</t>
    <rPh sb="0" eb="2">
      <t>コクサイ</t>
    </rPh>
    <rPh sb="2" eb="4">
      <t>コウリュウ</t>
    </rPh>
    <rPh sb="4" eb="6">
      <t>キキン</t>
    </rPh>
    <phoneticPr fontId="32"/>
  </si>
  <si>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</si>
  <si>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</si>
  <si>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</si>
  <si>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</si>
  <si>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Ⅳ－１</t>
  </si>
  <si>
    <t>特別職等</t>
    <rPh sb="0" eb="2">
      <t>トクベツ</t>
    </rPh>
    <rPh sb="2" eb="3">
      <t>ショク</t>
    </rPh>
    <rPh sb="3" eb="4">
      <t>トウ</t>
    </rPh>
    <phoneticPr fontId="32"/>
  </si>
  <si>
    <t>当該団体からの債務保証に係る債務残高</t>
    <rPh sb="9" eb="11">
      <t>ホショウ</t>
    </rPh>
    <phoneticPr fontId="32"/>
  </si>
  <si>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</si>
  <si>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</si>
  <si>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</si>
  <si>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</si>
  <si>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</si>
  <si>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</si>
  <si>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</si>
  <si>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</si>
  <si>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</si>
  <si>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</si>
  <si>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</si>
  <si>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</si>
  <si>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</si>
  <si>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</si>
  <si>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京都府久御山町</t>
  </si>
  <si>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</si>
  <si>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</si>
  <si>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</si>
  <si>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久御山町</t>
  </si>
  <si>
    <t>土地開発基金現在高</t>
    <rPh sb="0" eb="2">
      <t>トチ</t>
    </rPh>
    <rPh sb="2" eb="4">
      <t>カイハツ</t>
    </rPh>
    <rPh sb="4" eb="6">
      <t>キキン</t>
    </rPh>
    <rPh sb="6" eb="8">
      <t>ゲンザイ</t>
    </rPh>
    <rPh sb="8" eb="9">
      <t>タカ</t>
    </rPh>
    <phoneticPr fontId="6"/>
  </si>
  <si>
    <t>地方交付税種地</t>
    <rPh sb="0" eb="2">
      <t>チホウ</t>
    </rPh>
    <rPh sb="2" eb="5">
      <t>コウフゼイ</t>
    </rPh>
    <rPh sb="5" eb="6">
      <t>シュ</t>
    </rPh>
    <rPh sb="6" eb="7">
      <t>チ</t>
    </rPh>
    <phoneticPr fontId="32"/>
  </si>
  <si>
    <t>2-6</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</si>
  <si>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</si>
  <si>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</si>
  <si>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</si>
  <si>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</si>
  <si>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</si>
  <si>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</si>
  <si>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</si>
  <si>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</si>
  <si>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</si>
  <si>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</si>
  <si>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</si>
  <si>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t>
  </si>
  <si>
    <t>参考</t>
    <rPh sb="0" eb="2">
      <t>サンコウ</t>
    </rPh>
    <phoneticPr fontId="32"/>
  </si>
  <si>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</si>
  <si>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</si>
  <si>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</si>
  <si>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</si>
  <si>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</si>
  <si>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</si>
  <si>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</si>
  <si>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</si>
  <si>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</si>
  <si>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</si>
  <si>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</si>
  <si>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</si>
  <si>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</si>
  <si>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</si>
  <si>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</si>
  <si>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-3.5</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</si>
  <si>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</si>
  <si>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</si>
  <si>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</si>
  <si>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</si>
  <si>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</si>
  <si>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</si>
  <si>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</si>
  <si>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</si>
  <si>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</si>
  <si>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介護保険特別会計（保険事業勘定）</t>
  </si>
  <si>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</si>
  <si>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</si>
  <si>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</si>
  <si>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</si>
  <si>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</si>
  <si>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</si>
  <si>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</si>
  <si>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</si>
  <si>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</si>
  <si>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</si>
  <si>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</si>
  <si>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</si>
  <si>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</si>
  <si>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</si>
  <si>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</si>
  <si>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</si>
  <si>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</si>
  <si>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</si>
  <si>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</si>
  <si>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</si>
  <si>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後期高齢者医療特別会計</t>
  </si>
  <si>
    <t>増減率  (％)</t>
    <rPh sb="0" eb="2">
      <t>ゾウゲン</t>
    </rPh>
    <rPh sb="2" eb="3">
      <t>リツ</t>
    </rPh>
    <phoneticPr fontId="32"/>
  </si>
  <si>
    <t>労働費</t>
  </si>
  <si>
    <t>-0.8</t>
  </si>
  <si>
    <t>-1.5</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</si>
  <si>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</si>
  <si>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</si>
  <si>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</si>
  <si>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</si>
  <si>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</si>
  <si>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</si>
  <si>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</si>
  <si>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</si>
  <si>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</si>
  <si>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</si>
  <si>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</si>
  <si>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</si>
  <si>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</si>
  <si>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</si>
  <si>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</si>
  <si>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京都府市町村議会議員公務災害補償等組合</t>
  </si>
  <si>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</si>
  <si>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</si>
  <si>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</si>
  <si>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</si>
  <si>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</si>
  <si>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</si>
  <si>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</si>
  <si>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</si>
  <si>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</si>
  <si>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</si>
  <si>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</si>
  <si>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</si>
  <si>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</si>
  <si>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</si>
  <si>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</si>
  <si>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</si>
  <si>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</si>
  <si>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</si>
  <si>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</si>
  <si>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</si>
  <si>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</si>
  <si>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</si>
  <si>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</si>
  <si>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</si>
  <si>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</si>
  <si>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</si>
  <si>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</si>
  <si>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</si>
  <si>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</si>
  <si>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</si>
  <si>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</si>
  <si>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</si>
  <si>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</si>
  <si>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</si>
  <si>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</si>
  <si>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</si>
  <si>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</si>
  <si>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</si>
  <si>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</si>
  <si>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</si>
  <si>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</si>
  <si>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</si>
  <si>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</si>
  <si>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</si>
  <si>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</si>
  <si>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</si>
  <si>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</si>
  <si>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</si>
  <si>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</si>
  <si>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</si>
  <si>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</si>
  <si>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</si>
  <si>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</si>
  <si>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</si>
  <si>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</si>
  <si>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</si>
  <si>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</si>
  <si>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</si>
  <si>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</si>
  <si>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</si>
  <si>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</si>
  <si>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</si>
  <si>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</si>
  <si>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目的別歳出の状況（単位 千円・％）</t>
  </si>
  <si>
    <t>　将来負担比率及び実質公債費比率は類似団体平均と比較して低位で推移しているが、実質公債費比率においては過去の大規模事業に係る償還が終了する一方、今後、全世代・全員活躍まちづくりセンター整備事業や新市街地整備事業などの大規模事業の実施により、増加する見通しである。計画的な地方債の借入や公債費の適正化に努める。</t>
    <rPh sb="97" eb="98">
      <t>シン</t>
    </rPh>
    <rPh sb="98" eb="101">
      <t>シガイチ</t>
    </rPh>
    <phoneticPr fontId="32"/>
  </si>
  <si>
    <t>普通税</t>
    <rPh sb="0" eb="2">
      <t>フツウ</t>
    </rPh>
    <rPh sb="2" eb="3">
      <t>ゼイ</t>
    </rPh>
    <phoneticPr fontId="1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</si>
  <si>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</si>
  <si>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</si>
  <si>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</si>
  <si>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</si>
  <si>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</si>
  <si>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</si>
  <si>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</si>
  <si>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</si>
  <si>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</si>
  <si>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</si>
  <si>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</si>
  <si>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</si>
  <si>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</si>
  <si>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</si>
  <si>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</si>
  <si>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</si>
  <si>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</si>
  <si>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</si>
  <si>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</si>
  <si>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</si>
  <si>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</si>
  <si>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</si>
  <si>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</si>
  <si>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</si>
  <si>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</si>
  <si>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</si>
  <si>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</si>
  <si>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</si>
  <si>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</si>
  <si>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</si>
  <si>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</si>
  <si>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</si>
  <si>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</si>
  <si>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</si>
  <si>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</si>
  <si>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</si>
  <si>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</si>
  <si>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</si>
  <si>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</si>
  <si>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</si>
  <si>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</si>
  <si>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</si>
  <si>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</si>
  <si>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</si>
  <si>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</si>
  <si>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地方特例交付金</t>
    <rPh sb="1" eb="3">
      <t>チホウ</t>
    </rPh>
    <phoneticPr fontId="32"/>
  </si>
  <si>
    <t>京都府後期高齢者医療広域連合（一般会計）</t>
  </si>
  <si>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</si>
  <si>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</si>
  <si>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</si>
  <si>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</si>
  <si>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</si>
  <si>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</si>
  <si>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</si>
  <si>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</si>
  <si>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</si>
  <si>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</si>
  <si>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</si>
  <si>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</si>
  <si>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</si>
  <si>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</si>
  <si>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</si>
  <si>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</si>
  <si>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</si>
  <si>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</si>
  <si>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</si>
  <si>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</si>
  <si>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</si>
  <si>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</si>
  <si>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</si>
  <si>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</si>
  <si>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</si>
  <si>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</si>
  <si>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</si>
  <si>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</si>
  <si>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</si>
  <si>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</si>
  <si>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</si>
  <si>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</si>
  <si>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</si>
  <si>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</si>
  <si>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</si>
  <si>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</si>
  <si>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</si>
  <si>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</si>
  <si>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</si>
  <si>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</si>
  <si>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</si>
  <si>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</si>
  <si>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</si>
  <si>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</si>
  <si>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</si>
  <si>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</si>
  <si>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</si>
  <si>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下水道</t>
  </si>
  <si>
    <t>実質公債費比率</t>
  </si>
  <si>
    <t>再差引収支</t>
    <rPh sb="0" eb="1">
      <t>サイ</t>
    </rPh>
    <rPh sb="1" eb="3">
      <t>サシヒキ</t>
    </rPh>
    <rPh sb="3" eb="5">
      <t>シュウシ</t>
    </rPh>
    <phoneticPr fontId="32"/>
  </si>
  <si>
    <t>財政再生基準</t>
  </si>
  <si>
    <t>地方債</t>
  </si>
  <si>
    <t>加入世帯数(世帯)</t>
  </si>
  <si>
    <t>　繰出金</t>
  </si>
  <si>
    <t>　うち減収補塡債(特例分)</t>
    <rPh sb="4" eb="5">
      <t>シュウ</t>
    </rPh>
    <rPh sb="9" eb="10">
      <t>トク</t>
    </rPh>
    <rPh sb="10" eb="11">
      <t>レイ</t>
    </rPh>
    <rPh sb="11" eb="12">
      <t>ブン</t>
    </rPh>
    <phoneticPr fontId="1"/>
  </si>
  <si>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</si>
  <si>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</si>
  <si>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</si>
  <si>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</si>
  <si>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</si>
  <si>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</si>
  <si>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</si>
  <si>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</si>
  <si>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2"/>
  </si>
  <si>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</si>
  <si>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</si>
  <si>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</si>
  <si>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</si>
  <si>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</si>
  <si>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</si>
  <si>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</si>
  <si>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</si>
  <si>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</si>
  <si>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</si>
  <si>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</si>
  <si>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</si>
  <si>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</si>
  <si>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</si>
  <si>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</si>
  <si>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京都府後期高齢者医療広域連合（後期高齢者医療特別会計）</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</si>
  <si>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</si>
  <si>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</si>
  <si>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</si>
  <si>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</si>
  <si>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</si>
  <si>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</si>
  <si>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</si>
  <si>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</si>
  <si>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</si>
  <si>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</si>
  <si>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</si>
  <si>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</si>
  <si>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</si>
  <si>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</si>
  <si>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</si>
  <si>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</si>
  <si>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</si>
  <si>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</si>
  <si>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</si>
  <si>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</si>
  <si>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</si>
  <si>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</si>
  <si>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国民健康保険特別会計（事業勘定）</t>
  </si>
  <si>
    <t>介護保険特別会計（介護サービス事業勘定）</t>
  </si>
  <si>
    <t>城南衛生管理組合</t>
  </si>
  <si>
    <t>水道事業会計</t>
  </si>
  <si>
    <t>澱川右岸水防事務組合</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</si>
  <si>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</si>
  <si>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</si>
  <si>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</si>
  <si>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</si>
  <si>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</si>
  <si>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</si>
  <si>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</si>
  <si>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</si>
  <si>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</si>
  <si>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</si>
  <si>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</si>
  <si>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</si>
  <si>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</si>
  <si>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</si>
  <si>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</si>
  <si>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</si>
  <si>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</si>
  <si>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</si>
  <si>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</si>
  <si>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</si>
  <si>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</si>
  <si>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</si>
  <si>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</si>
  <si>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</si>
  <si>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</si>
  <si>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</si>
  <si>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</si>
  <si>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</si>
  <si>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公共施設建設基金</t>
    <rPh sb="0" eb="2">
      <t>コウキョウ</t>
    </rPh>
    <rPh sb="2" eb="4">
      <t>シセツ</t>
    </rPh>
    <rPh sb="4" eb="6">
      <t>ケンセツ</t>
    </rPh>
    <rPh sb="6" eb="8">
      <t>キキン</t>
    </rPh>
    <phoneticPr fontId="32"/>
  </si>
  <si>
    <t>京都府市町村職員退職手当組合</t>
  </si>
  <si>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</si>
  <si>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</si>
  <si>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</si>
  <si>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</si>
  <si>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</si>
  <si>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森林環境保全基金</t>
    <rPh sb="0" eb="2">
      <t>シンリン</t>
    </rPh>
    <rPh sb="2" eb="4">
      <t>カンキョウ</t>
    </rPh>
    <rPh sb="4" eb="6">
      <t>ホゼン</t>
    </rPh>
    <rPh sb="6" eb="8">
      <t>キキン</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</si>
  <si>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</si>
  <si>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</si>
  <si>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</si>
  <si>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</si>
  <si>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</si>
  <si>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</si>
  <si>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</si>
  <si>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</si>
  <si>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</si>
  <si>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0"/>
  </si>
  <si>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</si>
  <si>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</si>
  <si>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</si>
  <si>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</si>
  <si>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</si>
  <si>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</si>
  <si>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</si>
  <si>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</si>
  <si>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</si>
  <si>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</si>
  <si>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</si>
  <si>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</si>
  <si>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</si>
  <si>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淀川・木津川水防事務組合</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</si>
  <si>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</si>
  <si>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</si>
  <si>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</si>
  <si>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</si>
  <si>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</si>
  <si>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</si>
  <si>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</si>
  <si>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その他会計（赤字）</t>
  </si>
  <si>
    <t>京都地方税機構</t>
  </si>
  <si>
    <t>ふるさと応援基金</t>
    <rPh sb="4" eb="6">
      <t>オウエン</t>
    </rPh>
    <rPh sb="6" eb="8">
      <t>キキン</t>
    </rPh>
    <phoneticPr fontId="32"/>
  </si>
  <si>
    <t>地域福祉基金</t>
    <rPh sb="0" eb="2">
      <t>チイキ</t>
    </rPh>
    <rPh sb="2" eb="4">
      <t>フクシ</t>
    </rPh>
    <rPh sb="4" eb="6">
      <t>キキン</t>
    </rPh>
    <phoneticPr fontId="3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</si>
  <si>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</si>
  <si>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</si>
  <si>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将来負担比率は類似団体平均と比較して低位で推移している。また、有形固定資産減価償却率は類似団体平均とほぼ同水準となっている。今後、計画的な施設の改修等、老朽化への対応を進める中で将来世代への負担の先送りとならないよう、財源の確保に努める。</t>
  </si>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</sst>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32692</c:v>
                </c:pt>
                <c:pt idx="1">
                  <c:v>60535</c:v>
                </c:pt>
                <c:pt idx="2">
                  <c:v>51423</c:v>
                </c:pt>
                <c:pt idx="3">
                  <c:v>46839</c:v>
                </c:pt>
                <c:pt idx="4">
                  <c:v>27495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6.73</c:v>
                </c:pt>
                <c:pt idx="1">
                  <c:v>5.67</c:v>
                </c:pt>
                <c:pt idx="2">
                  <c:v>8.0500000000000007</c:v>
                </c:pt>
                <c:pt idx="3">
                  <c:v>7.11</c:v>
                </c:pt>
                <c:pt idx="4">
                  <c:v>6.91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50.26</c:v>
                </c:pt>
                <c:pt idx="1">
                  <c:v>50.48</c:v>
                </c:pt>
                <c:pt idx="2">
                  <c:v>61.33</c:v>
                </c:pt>
                <c:pt idx="3">
                  <c:v>67.239999999999995</c:v>
                </c:pt>
                <c:pt idx="4">
                  <c:v>76.19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c:v>
                </c:pt>
                <c:pt idx="1">
                  <c:v>3.39</c:v>
                </c:pt>
                <c:pt idx="2">
                  <c:v>9.41</c:v>
                </c:pt>
                <c:pt idx="3">
                  <c:v>10.199999999999999</c:v>
                </c:pt>
                <c:pt idx="4">
                  <c:v>11.5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4.e-002</c:v>
                </c:pt>
                <c:pt idx="8">
                  <c:v>#N/A</c:v>
                </c:pt>
                <c:pt idx="9">
                  <c:v>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0.25</c:v>
                </c:pt>
                <c:pt idx="4">
                  <c:v>#N/A</c:v>
                </c:pt>
                <c:pt idx="5">
                  <c:v>0.28000000000000003</c:v>
                </c:pt>
                <c:pt idx="6">
                  <c:v>#N/A</c:v>
                </c:pt>
                <c:pt idx="7">
                  <c:v>0.27</c:v>
                </c:pt>
                <c:pt idx="8">
                  <c:v>#N/A</c:v>
                </c:pt>
                <c:pt idx="9">
                  <c:v>0.28999999999999998</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0.22</c:v>
                </c:pt>
                <c:pt idx="4">
                  <c:v>#N/A</c:v>
                </c:pt>
                <c:pt idx="5">
                  <c:v>0.88</c:v>
                </c:pt>
                <c:pt idx="6">
                  <c:v>#N/A</c:v>
                </c:pt>
                <c:pt idx="7">
                  <c:v>0.21</c:v>
                </c:pt>
                <c:pt idx="8">
                  <c:v>#N/A</c:v>
                </c:pt>
                <c:pt idx="9">
                  <c:v>0.34</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1.03</c:v>
                </c:pt>
                <c:pt idx="4">
                  <c:v>#N/A</c:v>
                </c:pt>
                <c:pt idx="5">
                  <c:v>1.89</c:v>
                </c:pt>
                <c:pt idx="6">
                  <c:v>#N/A</c:v>
                </c:pt>
                <c:pt idx="7">
                  <c:v>1.86</c:v>
                </c:pt>
                <c:pt idx="8">
                  <c:v>#N/A</c:v>
                </c:pt>
                <c:pt idx="9">
                  <c:v>1.38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10.51</c:v>
                </c:pt>
                <c:pt idx="2">
                  <c:v>#N/A</c:v>
                </c:pt>
                <c:pt idx="3">
                  <c:v>9.23</c:v>
                </c:pt>
                <c:pt idx="4">
                  <c:v>#N/A</c:v>
                </c:pt>
                <c:pt idx="5">
                  <c:v>9.16</c:v>
                </c:pt>
                <c:pt idx="6">
                  <c:v>#N/A</c:v>
                </c:pt>
                <c:pt idx="7">
                  <c:v>7.46</c:v>
                </c:pt>
                <c:pt idx="8">
                  <c:v>#N/A</c:v>
                </c:pt>
                <c:pt idx="9">
                  <c:v>6.31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5.67</c:v>
                </c:pt>
                <c:pt idx="4">
                  <c:v>#N/A</c:v>
                </c:pt>
                <c:pt idx="5">
                  <c:v>8.0399999999999991</c:v>
                </c:pt>
                <c:pt idx="6">
                  <c:v>#N/A</c:v>
                </c:pt>
                <c:pt idx="7">
                  <c:v>7.1</c:v>
                </c:pt>
                <c:pt idx="8">
                  <c:v>#N/A</c:v>
                </c:pt>
                <c:pt idx="9">
                  <c:v>6.91</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4.97</c:v>
                </c:pt>
                <c:pt idx="2">
                  <c:v>#N/A</c:v>
                </c:pt>
                <c:pt idx="3">
                  <c:v>5.44</c:v>
                </c:pt>
                <c:pt idx="4">
                  <c:v>#N/A</c:v>
                </c:pt>
                <c:pt idx="5">
                  <c:v>7.91</c:v>
                </c:pt>
                <c:pt idx="6">
                  <c:v>#N/A</c:v>
                </c:pt>
                <c:pt idx="7">
                  <c:v>8.51</c:v>
                </c:pt>
                <c:pt idx="8">
                  <c:v>#N/A</c:v>
                </c:pt>
                <c:pt idx="9">
                  <c:v>9.35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471</c:v>
                </c:pt>
                <c:pt idx="8">
                  <c:v>442</c:v>
                </c:pt>
                <c:pt idx="11">
                  <c:v>500</c:v>
                </c:pt>
                <c:pt idx="14">
                  <c:v>465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41</c:v>
                </c:pt>
                <c:pt idx="6">
                  <c:v>32</c:v>
                </c:pt>
                <c:pt idx="9">
                  <c:v>33</c:v>
                </c:pt>
                <c:pt idx="12">
                  <c:v>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c:v>
                </c:pt>
                <c:pt idx="3">
                  <c:v>32</c:v>
                </c:pt>
                <c:pt idx="6">
                  <c:v>24</c:v>
                </c:pt>
                <c:pt idx="9">
                  <c:v>92</c:v>
                </c:pt>
                <c:pt idx="12">
                  <c:v>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c:v>
                </c:pt>
                <c:pt idx="3">
                  <c:v>354</c:v>
                </c:pt>
                <c:pt idx="6">
                  <c:v>419</c:v>
                </c:pt>
                <c:pt idx="9">
                  <c:v>436</c:v>
                </c:pt>
                <c:pt idx="12">
                  <c:v>414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c:v>
                </c:pt>
                <c:pt idx="2">
                  <c:v>#N/A</c:v>
                </c:pt>
                <c:pt idx="3">
                  <c:v>#N/A</c:v>
                </c:pt>
                <c:pt idx="4">
                  <c:v>-44</c:v>
                </c:pt>
                <c:pt idx="5">
                  <c:v>#N/A</c:v>
                </c:pt>
                <c:pt idx="6">
                  <c:v>#N/A</c:v>
                </c:pt>
                <c:pt idx="7">
                  <c:v>33</c:v>
                </c:pt>
                <c:pt idx="8">
                  <c:v>#N/A</c:v>
                </c:pt>
                <c:pt idx="9">
                  <c:v>#N/A</c:v>
                </c:pt>
                <c:pt idx="10">
                  <c:v>61</c:v>
                </c:pt>
                <c:pt idx="11">
                  <c:v>#N/A</c:v>
                </c:pt>
                <c:pt idx="12">
                  <c:v>#N/A</c:v>
                </c:pt>
                <c:pt idx="13">
                  <c:v>75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3260</c:v>
                </c:pt>
                <c:pt idx="5">
                  <c:v>2956</c:v>
                </c:pt>
                <c:pt idx="8">
                  <c:v>2744</c:v>
                </c:pt>
                <c:pt idx="11">
                  <c:v>2484</c:v>
                </c:pt>
                <c:pt idx="14">
                  <c:v>2671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597</c:v>
                </c:pt>
                <c:pt idx="5">
                  <c:v>646</c:v>
                </c:pt>
                <c:pt idx="8">
                  <c:v>618</c:v>
                </c:pt>
                <c:pt idx="11">
                  <c:v>892</c:v>
                </c:pt>
                <c:pt idx="14">
                  <c:v>861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3038</c:v>
                </c:pt>
                <c:pt idx="5">
                  <c:v>3403</c:v>
                </c:pt>
                <c:pt idx="8">
                  <c:v>3925</c:v>
                </c:pt>
                <c:pt idx="11">
                  <c:v>4620</c:v>
                </c:pt>
                <c:pt idx="14">
                  <c:v>5366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1333</c:v>
                </c:pt>
                <c:pt idx="3">
                  <c:v>1302</c:v>
                </c:pt>
                <c:pt idx="6">
                  <c:v>1256</c:v>
                </c:pt>
                <c:pt idx="9">
                  <c:v>1205</c:v>
                </c:pt>
                <c:pt idx="12">
                  <c:v>1228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396</c:v>
                </c:pt>
                <c:pt idx="3">
                  <c:v>356</c:v>
                </c:pt>
                <c:pt idx="6">
                  <c:v>338</c:v>
                </c:pt>
                <c:pt idx="9">
                  <c:v>334</c:v>
                </c:pt>
                <c:pt idx="12">
                  <c:v>348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570</c:v>
                </c:pt>
                <c:pt idx="3">
                  <c:v>257</c:v>
                </c:pt>
                <c:pt idx="6">
                  <c:v>218</c:v>
                </c:pt>
                <c:pt idx="9">
                  <c:v>365</c:v>
                </c:pt>
                <c:pt idx="12">
                  <c:v>561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3597</c:v>
                </c:pt>
                <c:pt idx="3">
                  <c:v>3653</c:v>
                </c:pt>
                <c:pt idx="6">
                  <c:v>3656</c:v>
                </c:pt>
                <c:pt idx="9">
                  <c:v>3517</c:v>
                </c:pt>
                <c:pt idx="12">
                  <c:v>3046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3067</c:v>
                </c:pt>
                <c:pt idx="1">
                  <c:v>3637</c:v>
                </c:pt>
                <c:pt idx="2">
                  <c:v>4279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859</c:v>
                </c:pt>
                <c:pt idx="1">
                  <c:v>983</c:v>
                </c:pt>
                <c:pt idx="2">
                  <c:v>1087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65.8</c:v>
                </c:pt>
                <c:pt idx="8">
                  <c:v>66.7</c:v>
                </c:pt>
                <c:pt idx="16">
                  <c:v>67.599999999999994</c:v>
                </c:pt>
                <c:pt idx="24">
                  <c:v>70.400000000000006</c:v>
                </c:pt>
                <c:pt idx="32">
                  <c:v>70.099999999999994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-1.5</c:v>
                </c:pt>
                <c:pt idx="8">
                  <c:v>-1.3</c:v>
                </c:pt>
                <c:pt idx="16">
                  <c:v>-0.5</c:v>
                </c:pt>
                <c:pt idx="24">
                  <c:v>0.3</c:v>
                </c:pt>
                <c:pt idx="32">
                  <c:v>1.1000000000000001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manualLayout>
                  <c:x val="-4.4905057365901176e-002"/>
                  <c:y val="-9.7893050721724051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manualLayout>
                  <c:x val="-1.8235628084250128e-002"/>
                  <c:y val="-6.3598914177409926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manualLayout>
                  <c:x val="-3.1570342725075584e-002"/>
                  <c:y val="-2.575746263289376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令和２年度までは地方債の償還が終了していることにより、元利償還金は減少していたが、令和３年度から増加傾向となり、今年度は、臨時財政対策債などの償還が終了したことにより前年度比22百万円の減となった。</a:t>
          </a:r>
        </a:p>
        <a:p>
          <a:r>
            <a:rPr kumimoji="1" lang="ja-JP" altLang="en-US" sz="1200">
              <a:latin typeface="ＭＳ ゴシック"/>
              <a:ea typeface="ＭＳ ゴシック"/>
            </a:rPr>
            <a:t>　今後数年間継続する事業として、新市街地整備やまちづくりセンターの整備など大規模事業を予定していることから、適正な地方債管理に努める。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2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一般会計等に係る地方債の現在高は、前年度比471百万円減の</a:t>
          </a:r>
          <a:r>
            <a:rPr kumimoji="1" lang="en-US" altLang="ja-JP" sz="1200">
              <a:latin typeface="ＭＳ Ｐゴシック"/>
              <a:ea typeface="ＭＳ Ｐゴシック"/>
            </a:rPr>
            <a:t>3,046</a:t>
          </a:r>
          <a:r>
            <a:rPr kumimoji="1" lang="ja-JP" altLang="en-US" sz="1200">
              <a:latin typeface="ＭＳ Ｐゴシック"/>
              <a:ea typeface="ＭＳ Ｐゴシック"/>
            </a:rPr>
            <a:t>百万円となったが、主な要因としては、雨水事業を一般会計から公営企業会計へ移管したことによるもので、214百万円の減となっている。しかしながら、令和６年度以降も新市街地整備やまちづくりセンターの整備などの大規模事業を予定していることから、将来負担額の増加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現役世代の負担だけでなく将来世代の負担も視野に入れ、適正な財政運営に努める。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京都府久御山町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令和５年度末の基金残高は、普通会計で5,366百万円となっており、前年度と比べて746百万円の増となっている。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この増の要因は、財政調整基金で642百万円、公共施設建設基金で1百万円、ふるさと応援基金で109百万円、森林環境保全基金で1百万円の積立による増、地域福祉基金で6百万円の福祉事業に対する取り崩しによる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町税の減収など不測の事態への対応に加え、新市街地整備やまちづくりセンターの整備など、今後の財政需要の増大にも適切に対応できるよう一定額を確保することを予定している。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・公共施設建設基金：公共施設の整備</a:t>
          </a:r>
        </a:p>
        <a:p>
          <a:r>
            <a:rPr kumimoji="1" lang="ja-JP" altLang="en-US" sz="1100">
              <a:solidFill>
                <a:schemeClr val="tx1"/>
              </a:solidFill>
              <a:effectLst/>
              <a:latin typeface="ＭＳ Ｐゴシック"/>
              <a:ea typeface="ＭＳ Ｐゴシック"/>
              <a:cs typeface="+mn-cs"/>
            </a:rPr>
            <a:t>　・ふるさと応援基金：久御山町のまちづくりを応援する個人又は団体からの寄附金を活用し、地域の活性化を推進するため</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・地域福祉基金：地域福祉事業の推進</a:t>
          </a:r>
        </a:p>
        <a:p>
          <a:r>
            <a:rPr kumimoji="1" lang="ja-JP" altLang="en-US" sz="1100">
              <a:solidFill>
                <a:schemeClr val="tx1"/>
              </a:solidFill>
              <a:effectLst/>
              <a:latin typeface="ＭＳ Ｐゴシック"/>
              <a:ea typeface="ＭＳ Ｐゴシック"/>
              <a:cs typeface="+mn-cs"/>
            </a:rPr>
            <a:t>　・国際交流基金：国際理解の推進と国際感覚を深めることに努め、本町における国際化を効果的に展開するため</a:t>
          </a:r>
        </a:p>
        <a:p>
          <a:r>
            <a:rPr kumimoji="1" lang="ja-JP" altLang="en-US" sz="1100">
              <a:solidFill>
                <a:schemeClr val="tx1"/>
              </a:solidFill>
              <a:effectLst/>
              <a:latin typeface="ＭＳ Ｐゴシック"/>
              <a:ea typeface="ＭＳ Ｐゴシック"/>
              <a:cs typeface="+mn-cs"/>
            </a:rPr>
            <a:t>　・森林環境保全基金：森林の保全及びその促進等のための施策に要する経費に充てるため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・公共施設建設基金：公共施設の整備に向けて1百万円を積立てたことにより増加した。</a:t>
          </a:r>
        </a:p>
        <a:p>
          <a:r>
            <a:rPr kumimoji="1" lang="ja-JP" altLang="en-US" sz="1100">
              <a:solidFill>
                <a:schemeClr val="tx1"/>
              </a:solidFill>
              <a:effectLst/>
              <a:latin typeface="ＭＳ Ｐゴシック"/>
              <a:ea typeface="ＭＳ Ｐゴシック"/>
              <a:cs typeface="+mn-cs"/>
            </a:rPr>
            <a:t>　・ふるさと応援基金：まちづくりセンター整備やバス停の上屋設置等の事業に活用するため15百万円を取り崩し、ふるさと応援寄附金（ふるさと納税）による収入分124百万円を</a:t>
          </a:r>
        </a:p>
        <a:p>
          <a:r>
            <a:rPr kumimoji="1" lang="ja-JP" altLang="en-US" sz="1100">
              <a:solidFill>
                <a:schemeClr val="tx1"/>
              </a:solidFill>
              <a:effectLst/>
              <a:latin typeface="ＭＳ Ｐゴシック"/>
              <a:ea typeface="ＭＳ Ｐゴシック"/>
              <a:cs typeface="+mn-cs"/>
            </a:rPr>
            <a:t>　　積立てたことにより109百万円増加した。</a:t>
          </a:r>
        </a:p>
        <a:p>
          <a:r>
            <a:rPr kumimoji="1" lang="ja-JP" altLang="en-US" sz="1100">
              <a:solidFill>
                <a:schemeClr val="tx1"/>
              </a:solidFill>
              <a:effectLst/>
              <a:latin typeface="ＭＳ Ｐゴシック"/>
              <a:ea typeface="ＭＳ Ｐゴシック"/>
              <a:cs typeface="+mn-cs"/>
            </a:rPr>
            <a:t>　・地域福祉基金：地域福祉事業に対して6百万円を取り崩したことにより減少した。</a:t>
          </a:r>
        </a:p>
        <a:p>
          <a:r>
            <a:rPr kumimoji="1" lang="ja-JP" altLang="en-US" sz="1100">
              <a:solidFill>
                <a:schemeClr val="tx1"/>
              </a:solidFill>
              <a:effectLst/>
              <a:latin typeface="ＭＳ Ｐゴシック"/>
              <a:ea typeface="ＭＳ Ｐゴシック"/>
              <a:cs typeface="+mn-cs"/>
            </a:rPr>
            <a:t>　・国際交流基金：国際交流事業に対しての取り崩しはなしのため増減なし。</a:t>
          </a:r>
        </a:p>
        <a:p>
          <a:r>
            <a:rPr kumimoji="1" lang="ja-JP" altLang="en-US" sz="1100">
              <a:solidFill>
                <a:schemeClr val="tx1"/>
              </a:solidFill>
              <a:effectLst/>
              <a:latin typeface="ＭＳ Ｐゴシック"/>
              <a:ea typeface="ＭＳ Ｐゴシック"/>
              <a:cs typeface="+mn-cs"/>
            </a:rPr>
            <a:t>　・森林環境保全基金：令和２年度から設置し、今年度は1百万円を積立てたことにより増加した。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・公共施設建設基金：建築（まちづくりセンター等）の費用に充てるため取り崩しを予定している。</a:t>
          </a:r>
        </a:p>
        <a:p>
          <a:r>
            <a:rPr kumimoji="1" lang="ja-JP" altLang="en-US" sz="1100">
              <a:solidFill>
                <a:schemeClr val="tx1"/>
              </a:solidFill>
              <a:effectLst/>
              <a:latin typeface="ＭＳ Ｐゴシック"/>
              <a:ea typeface="ＭＳ Ｐゴシック"/>
              <a:cs typeface="+mn-cs"/>
            </a:rPr>
            <a:t>　・ふるさと応援基金：ふるさと応援寄附金（ふるさと納税）収入を全額積立てつつ、条例に掲げる事業の財源に充てるため毎年度、事業費に合わせて取り崩すことを予定している。</a:t>
          </a:r>
        </a:p>
        <a:p>
          <a:r>
            <a:rPr kumimoji="1" lang="ja-JP" altLang="en-US" sz="1100">
              <a:solidFill>
                <a:schemeClr val="tx1"/>
              </a:solidFill>
              <a:effectLst/>
              <a:latin typeface="ＭＳ Ｐゴシック"/>
              <a:ea typeface="ＭＳ Ｐゴシック"/>
              <a:cs typeface="+mn-cs"/>
            </a:rPr>
            <a:t>　・地域福祉基金：地域福祉事業に対して、制度拡充に伴い、毎年度9百万円程度を取り崩すことを予定している。</a:t>
          </a:r>
        </a:p>
        <a:p>
          <a:r>
            <a:rPr kumimoji="1" lang="ja-JP" altLang="en-US" sz="1100">
              <a:solidFill>
                <a:schemeClr val="tx1"/>
              </a:solidFill>
              <a:effectLst/>
              <a:latin typeface="ＭＳ Ｐゴシック"/>
              <a:ea typeface="ＭＳ Ｐゴシック"/>
              <a:cs typeface="+mn-cs"/>
            </a:rPr>
            <a:t>　・国際交流基金：国際理解教育推進事業において２年に１回の頻度でオーストラリアの姉妹校に訪問するために</a:t>
          </a:r>
          <a:r>
            <a:rPr kumimoji="1" lang="en-US" altLang="ja-JP" sz="1100">
              <a:solidFill>
                <a:schemeClr val="tx1"/>
              </a:solidFill>
              <a:effectLst/>
              <a:latin typeface="ＭＳ Ｐゴシック"/>
              <a:ea typeface="ＭＳ Ｐゴシック"/>
              <a:cs typeface="+mn-cs"/>
            </a:rPr>
            <a:t>4</a:t>
          </a:r>
          <a:r>
            <a:rPr kumimoji="1" lang="ja-JP" altLang="en-US" sz="1100">
              <a:solidFill>
                <a:schemeClr val="tx1"/>
              </a:solidFill>
              <a:effectLst/>
              <a:latin typeface="ＭＳ Ｐゴシック"/>
              <a:ea typeface="ＭＳ Ｐゴシック"/>
              <a:cs typeface="+mn-cs"/>
            </a:rPr>
            <a:t>百万円程度を取り崩すことを予定している。</a:t>
          </a:r>
        </a:p>
        <a:p>
          <a:r>
            <a:rPr kumimoji="1" lang="ja-JP" altLang="en-US" sz="1100">
              <a:solidFill>
                <a:schemeClr val="tx1"/>
              </a:solidFill>
              <a:effectLst/>
              <a:latin typeface="ＭＳ Ｐゴシック"/>
              <a:ea typeface="ＭＳ Ｐゴシック"/>
              <a:cs typeface="+mn-cs"/>
            </a:rPr>
            <a:t>　・森林環境保全基金：森林環境譲与税収入のうち当該年度中の事業に活用した残額を積立てつつ、必要に応じて基金の設置目的に合致する事業に充てるため取り崩しを予定</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年度末の余剰金を全て積立てることができ、取り崩しもなかったため642百万円の増となった。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５年度で52年間連続して普通交付税不交付団体となっている本町においては、町税等の自主財源の減収や緊急の財政需要の増大に対して財政調整基金からの取り崩しで対応するほかなく、財政調整基金を一定額確保することは必要不可欠であることから、中期財政計画においても将来の残高見込を踏まえた財政見通しを立て、安定した財政運営ができるよう、今後も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45" name="テキスト ボックス 4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有形固定資産減価償却率は類似団体平均とほぼ同水準にある。</a:t>
          </a:r>
        </a:p>
        <a:p>
          <a:r>
            <a:rPr lang="ja-JP" altLang="en-US">
              <a:latin typeface="ＭＳ ゴシック"/>
              <a:ea typeface="ＭＳ ゴシック"/>
            </a:rPr>
            <a:t>　昨年度から0.3ポイント減となっており、老朽化した施設の更新や改修については、公共施設等総合管理計画及び個別施設計画に基づいて計画的に実施している。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61" name="テキスト ボックス 6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63" name="テキスト ボックス 6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65" name="テキスト ボックス 6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67" name="テキスト ボックス 6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69" name="テキスト ボックス 6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71" name="テキスト ボックス 7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73" name="テキスト ボックス 7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5" name="テキスト ボックス 7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12065</xdr:rowOff>
    </xdr:from>
    <xdr:to xmlns:xdr="http://schemas.openxmlformats.org/drawingml/2006/spreadsheetDrawing">
      <xdr:col>23</xdr:col>
      <xdr:colOff>85090</xdr:colOff>
      <xdr:row>34</xdr:row>
      <xdr:rowOff>14605</xdr:rowOff>
    </xdr:to>
    <xdr:cxnSp macro="">
      <xdr:nvCxnSpPr>
        <xdr:cNvPr id="77" name="直線コネクタ 76"/>
        <xdr:cNvCxnSpPr/>
      </xdr:nvCxnSpPr>
      <xdr:spPr>
        <a:xfrm flipV="1">
          <a:off x="4760595" y="541274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18415</xdr:rowOff>
    </xdr:from>
    <xdr:ext cx="402590" cy="256540"/>
    <xdr:sp macro="" textlink="">
      <xdr:nvSpPr>
        <xdr:cNvPr id="78" name="有形固定資産減価償却率最小値テキスト"/>
        <xdr:cNvSpPr txBox="1"/>
      </xdr:nvSpPr>
      <xdr:spPr>
        <a:xfrm>
          <a:off x="4813300" y="6619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14605</xdr:rowOff>
    </xdr:from>
    <xdr:to xmlns:xdr="http://schemas.openxmlformats.org/drawingml/2006/spreadsheetDrawing">
      <xdr:col>23</xdr:col>
      <xdr:colOff>174625</xdr:colOff>
      <xdr:row>34</xdr:row>
      <xdr:rowOff>14605</xdr:rowOff>
    </xdr:to>
    <xdr:cxnSp macro="">
      <xdr:nvCxnSpPr>
        <xdr:cNvPr id="79" name="直線コネクタ 78"/>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130175</xdr:rowOff>
    </xdr:from>
    <xdr:ext cx="402590" cy="259080"/>
    <xdr:sp macro="" textlink="">
      <xdr:nvSpPr>
        <xdr:cNvPr id="80" name="有形固定資産減価償却率最大値テキスト"/>
        <xdr:cNvSpPr txBox="1"/>
      </xdr:nvSpPr>
      <xdr:spPr>
        <a:xfrm>
          <a:off x="4813300" y="5187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12065</xdr:rowOff>
    </xdr:from>
    <xdr:to xmlns:xdr="http://schemas.openxmlformats.org/drawingml/2006/spreadsheetDrawing">
      <xdr:col>23</xdr:col>
      <xdr:colOff>174625</xdr:colOff>
      <xdr:row>27</xdr:row>
      <xdr:rowOff>12065</xdr:rowOff>
    </xdr:to>
    <xdr:cxnSp macro="">
      <xdr:nvCxnSpPr>
        <xdr:cNvPr id="81" name="直線コネクタ 80"/>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129540</xdr:rowOff>
    </xdr:from>
    <xdr:ext cx="402590" cy="259080"/>
    <xdr:sp macro="" textlink="">
      <xdr:nvSpPr>
        <xdr:cNvPr id="82" name="有形固定資産減価償却率平均値テキスト"/>
        <xdr:cNvSpPr txBox="1"/>
      </xdr:nvSpPr>
      <xdr:spPr>
        <a:xfrm>
          <a:off x="4813300" y="587311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106680</xdr:rowOff>
    </xdr:from>
    <xdr:to xmlns:xdr="http://schemas.openxmlformats.org/drawingml/2006/spreadsheetDrawing">
      <xdr:col>23</xdr:col>
      <xdr:colOff>136525</xdr:colOff>
      <xdr:row>31</xdr:row>
      <xdr:rowOff>36830</xdr:rowOff>
    </xdr:to>
    <xdr:sp macro="" textlink="">
      <xdr:nvSpPr>
        <xdr:cNvPr id="83" name="フローチャート: 判断 82"/>
        <xdr:cNvSpPr/>
      </xdr:nvSpPr>
      <xdr:spPr>
        <a:xfrm>
          <a:off x="47117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88265</xdr:rowOff>
    </xdr:from>
    <xdr:to xmlns:xdr="http://schemas.openxmlformats.org/drawingml/2006/spreadsheetDrawing">
      <xdr:col>19</xdr:col>
      <xdr:colOff>187325</xdr:colOff>
      <xdr:row>31</xdr:row>
      <xdr:rowOff>18415</xdr:rowOff>
    </xdr:to>
    <xdr:sp macro="" textlink="">
      <xdr:nvSpPr>
        <xdr:cNvPr id="84" name="フローチャート: 判断 83"/>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45085</xdr:rowOff>
    </xdr:from>
    <xdr:to xmlns:xdr="http://schemas.openxmlformats.org/drawingml/2006/spreadsheetDrawing">
      <xdr:col>15</xdr:col>
      <xdr:colOff>187325</xdr:colOff>
      <xdr:row>30</xdr:row>
      <xdr:rowOff>146685</xdr:rowOff>
    </xdr:to>
    <xdr:sp macro="" textlink="">
      <xdr:nvSpPr>
        <xdr:cNvPr id="85" name="フローチャート: 判断 84"/>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69850</xdr:rowOff>
    </xdr:from>
    <xdr:to xmlns:xdr="http://schemas.openxmlformats.org/drawingml/2006/spreadsheetDrawing">
      <xdr:col>11</xdr:col>
      <xdr:colOff>187325</xdr:colOff>
      <xdr:row>30</xdr:row>
      <xdr:rowOff>171450</xdr:rowOff>
    </xdr:to>
    <xdr:sp macro="" textlink="">
      <xdr:nvSpPr>
        <xdr:cNvPr id="86" name="フローチャート: 判断 85"/>
        <xdr:cNvSpPr/>
      </xdr:nvSpPr>
      <xdr:spPr>
        <a:xfrm>
          <a:off x="2476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97790</xdr:rowOff>
    </xdr:from>
    <xdr:to xmlns:xdr="http://schemas.openxmlformats.org/drawingml/2006/spreadsheetDrawing">
      <xdr:col>7</xdr:col>
      <xdr:colOff>187325</xdr:colOff>
      <xdr:row>31</xdr:row>
      <xdr:rowOff>27940</xdr:rowOff>
    </xdr:to>
    <xdr:sp macro="" textlink="">
      <xdr:nvSpPr>
        <xdr:cNvPr id="87" name="フローチャート: 判断 86"/>
        <xdr:cNvSpPr/>
      </xdr:nvSpPr>
      <xdr:spPr>
        <a:xfrm>
          <a:off x="1714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8" name="テキスト ボックス 8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9" name="テキスト ボックス 8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90" name="テキスト ボックス 8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91" name="テキスト ボックス 9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92" name="テキスト ボックス 9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52705</xdr:rowOff>
    </xdr:from>
    <xdr:to xmlns:xdr="http://schemas.openxmlformats.org/drawingml/2006/spreadsheetDrawing">
      <xdr:col>23</xdr:col>
      <xdr:colOff>136525</xdr:colOff>
      <xdr:row>31</xdr:row>
      <xdr:rowOff>154940</xdr:rowOff>
    </xdr:to>
    <xdr:sp macro="" textlink="">
      <xdr:nvSpPr>
        <xdr:cNvPr id="93" name="楕円 92"/>
        <xdr:cNvSpPr/>
      </xdr:nvSpPr>
      <xdr:spPr>
        <a:xfrm>
          <a:off x="4711700" y="61391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31115</xdr:rowOff>
    </xdr:from>
    <xdr:ext cx="402590" cy="256540"/>
    <xdr:sp macro="" textlink="">
      <xdr:nvSpPr>
        <xdr:cNvPr id="94" name="有形固定資産減価償却率該当値テキスト"/>
        <xdr:cNvSpPr txBox="1"/>
      </xdr:nvSpPr>
      <xdr:spPr>
        <a:xfrm>
          <a:off x="4813300" y="61175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61595</xdr:rowOff>
    </xdr:from>
    <xdr:to xmlns:xdr="http://schemas.openxmlformats.org/drawingml/2006/spreadsheetDrawing">
      <xdr:col>19</xdr:col>
      <xdr:colOff>187325</xdr:colOff>
      <xdr:row>31</xdr:row>
      <xdr:rowOff>163195</xdr:rowOff>
    </xdr:to>
    <xdr:sp macro="" textlink="">
      <xdr:nvSpPr>
        <xdr:cNvPr id="95" name="楕円 94"/>
        <xdr:cNvSpPr/>
      </xdr:nvSpPr>
      <xdr:spPr>
        <a:xfrm>
          <a:off x="400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103505</xdr:rowOff>
    </xdr:from>
    <xdr:to xmlns:xdr="http://schemas.openxmlformats.org/drawingml/2006/spreadsheetDrawing">
      <xdr:col>23</xdr:col>
      <xdr:colOff>85725</xdr:colOff>
      <xdr:row>31</xdr:row>
      <xdr:rowOff>112395</xdr:rowOff>
    </xdr:to>
    <xdr:cxnSp macro="">
      <xdr:nvCxnSpPr>
        <xdr:cNvPr id="96" name="直線コネクタ 95"/>
        <xdr:cNvCxnSpPr/>
      </xdr:nvCxnSpPr>
      <xdr:spPr>
        <a:xfrm flipV="1">
          <a:off x="4051300" y="618998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146685</xdr:rowOff>
    </xdr:from>
    <xdr:to xmlns:xdr="http://schemas.openxmlformats.org/drawingml/2006/spreadsheetDrawing">
      <xdr:col>15</xdr:col>
      <xdr:colOff>187325</xdr:colOff>
      <xdr:row>31</xdr:row>
      <xdr:rowOff>76835</xdr:rowOff>
    </xdr:to>
    <xdr:sp macro="" textlink="">
      <xdr:nvSpPr>
        <xdr:cNvPr id="97" name="楕円 96"/>
        <xdr:cNvSpPr/>
      </xdr:nvSpPr>
      <xdr:spPr>
        <a:xfrm>
          <a:off x="3238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26035</xdr:rowOff>
    </xdr:from>
    <xdr:to xmlns:xdr="http://schemas.openxmlformats.org/drawingml/2006/spreadsheetDrawing">
      <xdr:col>19</xdr:col>
      <xdr:colOff>136525</xdr:colOff>
      <xdr:row>31</xdr:row>
      <xdr:rowOff>112395</xdr:rowOff>
    </xdr:to>
    <xdr:cxnSp macro="">
      <xdr:nvCxnSpPr>
        <xdr:cNvPr id="98" name="直線コネクタ 97"/>
        <xdr:cNvCxnSpPr/>
      </xdr:nvCxnSpPr>
      <xdr:spPr>
        <a:xfrm>
          <a:off x="3289300" y="611251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119380</xdr:rowOff>
    </xdr:from>
    <xdr:to xmlns:xdr="http://schemas.openxmlformats.org/drawingml/2006/spreadsheetDrawing">
      <xdr:col>11</xdr:col>
      <xdr:colOff>187325</xdr:colOff>
      <xdr:row>31</xdr:row>
      <xdr:rowOff>49530</xdr:rowOff>
    </xdr:to>
    <xdr:sp macro="" textlink="">
      <xdr:nvSpPr>
        <xdr:cNvPr id="99" name="楕円 98"/>
        <xdr:cNvSpPr/>
      </xdr:nvSpPr>
      <xdr:spPr>
        <a:xfrm>
          <a:off x="2476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170180</xdr:rowOff>
    </xdr:from>
    <xdr:to xmlns:xdr="http://schemas.openxmlformats.org/drawingml/2006/spreadsheetDrawing">
      <xdr:col>15</xdr:col>
      <xdr:colOff>136525</xdr:colOff>
      <xdr:row>31</xdr:row>
      <xdr:rowOff>26035</xdr:rowOff>
    </xdr:to>
    <xdr:cxnSp macro="">
      <xdr:nvCxnSpPr>
        <xdr:cNvPr id="100" name="直線コネクタ 99"/>
        <xdr:cNvCxnSpPr/>
      </xdr:nvCxnSpPr>
      <xdr:spPr>
        <a:xfrm>
          <a:off x="2527300" y="608520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91440</xdr:rowOff>
    </xdr:from>
    <xdr:to xmlns:xdr="http://schemas.openxmlformats.org/drawingml/2006/spreadsheetDrawing">
      <xdr:col>7</xdr:col>
      <xdr:colOff>187325</xdr:colOff>
      <xdr:row>31</xdr:row>
      <xdr:rowOff>21590</xdr:rowOff>
    </xdr:to>
    <xdr:sp macro="" textlink="">
      <xdr:nvSpPr>
        <xdr:cNvPr id="101" name="楕円 100"/>
        <xdr:cNvSpPr/>
      </xdr:nvSpPr>
      <xdr:spPr>
        <a:xfrm>
          <a:off x="1714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142240</xdr:rowOff>
    </xdr:from>
    <xdr:to xmlns:xdr="http://schemas.openxmlformats.org/drawingml/2006/spreadsheetDrawing">
      <xdr:col>11</xdr:col>
      <xdr:colOff>136525</xdr:colOff>
      <xdr:row>30</xdr:row>
      <xdr:rowOff>170180</xdr:rowOff>
    </xdr:to>
    <xdr:cxnSp macro="">
      <xdr:nvCxnSpPr>
        <xdr:cNvPr id="102" name="直線コネクタ 101"/>
        <xdr:cNvCxnSpPr/>
      </xdr:nvCxnSpPr>
      <xdr:spPr>
        <a:xfrm>
          <a:off x="1765300" y="605726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34925</xdr:rowOff>
    </xdr:from>
    <xdr:ext cx="402590" cy="259080"/>
    <xdr:sp macro="" textlink="">
      <xdr:nvSpPr>
        <xdr:cNvPr id="103" name="n_1aveValue有形固定資産減価償却率"/>
        <xdr:cNvSpPr txBox="1"/>
      </xdr:nvSpPr>
      <xdr:spPr>
        <a:xfrm>
          <a:off x="3836035" y="5778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163195</xdr:rowOff>
    </xdr:from>
    <xdr:ext cx="402590" cy="259080"/>
    <xdr:sp macro="" textlink="">
      <xdr:nvSpPr>
        <xdr:cNvPr id="104" name="n_2aveValue有形固定資産減価償却率"/>
        <xdr:cNvSpPr txBox="1"/>
      </xdr:nvSpPr>
      <xdr:spPr>
        <a:xfrm>
          <a:off x="3086735" y="5735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16510</xdr:rowOff>
    </xdr:from>
    <xdr:ext cx="402590" cy="259080"/>
    <xdr:sp macro="" textlink="">
      <xdr:nvSpPr>
        <xdr:cNvPr id="105" name="n_3aveValue有形固定資産減価償却率"/>
        <xdr:cNvSpPr txBox="1"/>
      </xdr:nvSpPr>
      <xdr:spPr>
        <a:xfrm>
          <a:off x="2324735" y="5760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19050</xdr:rowOff>
    </xdr:from>
    <xdr:ext cx="402590" cy="256540"/>
    <xdr:sp macro="" textlink="">
      <xdr:nvSpPr>
        <xdr:cNvPr id="106" name="n_4aveValue有形固定資産減価償却率"/>
        <xdr:cNvSpPr txBox="1"/>
      </xdr:nvSpPr>
      <xdr:spPr>
        <a:xfrm>
          <a:off x="1562735" y="6105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154940</xdr:rowOff>
    </xdr:from>
    <xdr:ext cx="402590" cy="256540"/>
    <xdr:sp macro="" textlink="">
      <xdr:nvSpPr>
        <xdr:cNvPr id="107" name="n_1mainValue有形固定資産減価償却率"/>
        <xdr:cNvSpPr txBox="1"/>
      </xdr:nvSpPr>
      <xdr:spPr>
        <a:xfrm>
          <a:off x="3836035" y="6241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67945</xdr:rowOff>
    </xdr:from>
    <xdr:ext cx="402590" cy="258445"/>
    <xdr:sp macro="" textlink="">
      <xdr:nvSpPr>
        <xdr:cNvPr id="108" name="n_2mainValue有形固定資産減価償却率"/>
        <xdr:cNvSpPr txBox="1"/>
      </xdr:nvSpPr>
      <xdr:spPr>
        <a:xfrm>
          <a:off x="3086735" y="61544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40640</xdr:rowOff>
    </xdr:from>
    <xdr:ext cx="402590" cy="256540"/>
    <xdr:sp macro="" textlink="">
      <xdr:nvSpPr>
        <xdr:cNvPr id="109" name="n_3mainValue有形固定資産減価償却率"/>
        <xdr:cNvSpPr txBox="1"/>
      </xdr:nvSpPr>
      <xdr:spPr>
        <a:xfrm>
          <a:off x="2324735" y="61271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38100</xdr:rowOff>
    </xdr:from>
    <xdr:ext cx="402590" cy="259080"/>
    <xdr:sp macro="" textlink="">
      <xdr:nvSpPr>
        <xdr:cNvPr id="110" name="n_4mainValue有形固定資産減価償却率"/>
        <xdr:cNvSpPr txBox="1"/>
      </xdr:nvSpPr>
      <xdr:spPr>
        <a:xfrm>
          <a:off x="1562735" y="5781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債務償還比率は将来負担額に対し、基金などの充当可能財源が豊富にあるため、令和５年度で数値は0.0%となっているが、</a:t>
          </a:r>
          <a:r>
            <a:rPr kumimoji="1" lang="ja-JP" altLang="en-US" sz="1100">
              <a:latin typeface="ＭＳ Ｐゴシック"/>
              <a:ea typeface="ＭＳ Ｐゴシック"/>
            </a:rPr>
            <a:t>今後、新市街地整備事業やまちづくりセンター整備などの大規模事業で地方債を借入れる必要があり、将来負担額が大幅に増加する見込みであるため、歳出の削減や安定した財源の確保に努める。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6" name="テキスト ボックス 12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305" cy="225425"/>
    <xdr:sp macro="" textlink="">
      <xdr:nvSpPr>
        <xdr:cNvPr id="128" name="テキスト ボックス 127"/>
        <xdr:cNvSpPr txBox="1"/>
      </xdr:nvSpPr>
      <xdr:spPr>
        <a:xfrm>
          <a:off x="10828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30" name="テキスト ボックス 129"/>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32" name="テキスト ボックス 131"/>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34" name="テキスト ボックス 133"/>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29210</xdr:rowOff>
    </xdr:to>
    <xdr:cxnSp macro="">
      <xdr:nvCxnSpPr>
        <xdr:cNvPr id="139" name="直線コネクタ 138"/>
        <xdr:cNvCxnSpPr/>
      </xdr:nvCxnSpPr>
      <xdr:spPr>
        <a:xfrm flipV="1">
          <a:off x="14793595" y="5313045"/>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32385</xdr:rowOff>
    </xdr:from>
    <xdr:ext cx="467360" cy="256540"/>
    <xdr:sp macro="" textlink="">
      <xdr:nvSpPr>
        <xdr:cNvPr id="140" name="債務償還比率最小値テキスト"/>
        <xdr:cNvSpPr txBox="1"/>
      </xdr:nvSpPr>
      <xdr:spPr>
        <a:xfrm>
          <a:off x="14846300" y="6804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29210</xdr:rowOff>
    </xdr:from>
    <xdr:to xmlns:xdr="http://schemas.openxmlformats.org/drawingml/2006/spreadsheetDrawing">
      <xdr:col>76</xdr:col>
      <xdr:colOff>111125</xdr:colOff>
      <xdr:row>35</xdr:row>
      <xdr:rowOff>29210</xdr:rowOff>
    </xdr:to>
    <xdr:cxnSp macro="">
      <xdr:nvCxnSpPr>
        <xdr:cNvPr id="141" name="直線コネクタ 140"/>
        <xdr:cNvCxnSpPr/>
      </xdr:nvCxnSpPr>
      <xdr:spPr>
        <a:xfrm>
          <a:off x="14706600" y="680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42"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158750</xdr:rowOff>
    </xdr:from>
    <xdr:ext cx="467360" cy="259080"/>
    <xdr:sp macro="" textlink="">
      <xdr:nvSpPr>
        <xdr:cNvPr id="144" name="債務償還比率平均値テキスト"/>
        <xdr:cNvSpPr txBox="1"/>
      </xdr:nvSpPr>
      <xdr:spPr>
        <a:xfrm>
          <a:off x="14846300" y="590232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8890</xdr:rowOff>
    </xdr:from>
    <xdr:to xmlns:xdr="http://schemas.openxmlformats.org/drawingml/2006/spreadsheetDrawing">
      <xdr:col>76</xdr:col>
      <xdr:colOff>73025</xdr:colOff>
      <xdr:row>30</xdr:row>
      <xdr:rowOff>110490</xdr:rowOff>
    </xdr:to>
    <xdr:sp macro="" textlink="">
      <xdr:nvSpPr>
        <xdr:cNvPr id="145" name="フローチャート: 判断 144"/>
        <xdr:cNvSpPr/>
      </xdr:nvSpPr>
      <xdr:spPr>
        <a:xfrm>
          <a:off x="147447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9525</xdr:rowOff>
    </xdr:from>
    <xdr:to xmlns:xdr="http://schemas.openxmlformats.org/drawingml/2006/spreadsheetDrawing">
      <xdr:col>72</xdr:col>
      <xdr:colOff>123825</xdr:colOff>
      <xdr:row>30</xdr:row>
      <xdr:rowOff>111125</xdr:rowOff>
    </xdr:to>
    <xdr:sp macro="" textlink="">
      <xdr:nvSpPr>
        <xdr:cNvPr id="146" name="フローチャート: 判断 145"/>
        <xdr:cNvSpPr/>
      </xdr:nvSpPr>
      <xdr:spPr>
        <a:xfrm>
          <a:off x="140335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154940</xdr:rowOff>
    </xdr:from>
    <xdr:to xmlns:xdr="http://schemas.openxmlformats.org/drawingml/2006/spreadsheetDrawing">
      <xdr:col>68</xdr:col>
      <xdr:colOff>123825</xdr:colOff>
      <xdr:row>30</xdr:row>
      <xdr:rowOff>85090</xdr:rowOff>
    </xdr:to>
    <xdr:sp macro="" textlink="">
      <xdr:nvSpPr>
        <xdr:cNvPr id="147" name="フローチャート: 判断 146"/>
        <xdr:cNvSpPr/>
      </xdr:nvSpPr>
      <xdr:spPr>
        <a:xfrm>
          <a:off x="1327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50800</xdr:rowOff>
    </xdr:from>
    <xdr:to xmlns:xdr="http://schemas.openxmlformats.org/drawingml/2006/spreadsheetDrawing">
      <xdr:col>64</xdr:col>
      <xdr:colOff>123825</xdr:colOff>
      <xdr:row>31</xdr:row>
      <xdr:rowOff>152400</xdr:rowOff>
    </xdr:to>
    <xdr:sp macro="" textlink="">
      <xdr:nvSpPr>
        <xdr:cNvPr id="148" name="フローチャート: 判断 147"/>
        <xdr:cNvSpPr/>
      </xdr:nvSpPr>
      <xdr:spPr>
        <a:xfrm>
          <a:off x="1250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167005</xdr:rowOff>
    </xdr:from>
    <xdr:to xmlns:xdr="http://schemas.openxmlformats.org/drawingml/2006/spreadsheetDrawing">
      <xdr:col>60</xdr:col>
      <xdr:colOff>123825</xdr:colOff>
      <xdr:row>32</xdr:row>
      <xdr:rowOff>97790</xdr:rowOff>
    </xdr:to>
    <xdr:sp macro="" textlink="">
      <xdr:nvSpPr>
        <xdr:cNvPr id="149" name="フローチャート: 判断 148"/>
        <xdr:cNvSpPr/>
      </xdr:nvSpPr>
      <xdr:spPr>
        <a:xfrm>
          <a:off x="11747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50" name="テキスト ボックス 14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51" name="テキスト ボックス 15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52" name="テキスト ボックス 15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53" name="テキスト ボックス 15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4" name="テキスト ボックス 15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68</xdr:col>
      <xdr:colOff>22225</xdr:colOff>
      <xdr:row>26</xdr:row>
      <xdr:rowOff>146685</xdr:rowOff>
    </xdr:from>
    <xdr:to xmlns:xdr="http://schemas.openxmlformats.org/drawingml/2006/spreadsheetDrawing">
      <xdr:col>68</xdr:col>
      <xdr:colOff>123825</xdr:colOff>
      <xdr:row>27</xdr:row>
      <xdr:rowOff>76835</xdr:rowOff>
    </xdr:to>
    <xdr:sp macro="" textlink="">
      <xdr:nvSpPr>
        <xdr:cNvPr id="155" name="楕円 154"/>
        <xdr:cNvSpPr/>
      </xdr:nvSpPr>
      <xdr:spPr>
        <a:xfrm>
          <a:off x="13271500" y="53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62230</xdr:rowOff>
    </xdr:from>
    <xdr:to xmlns:xdr="http://schemas.openxmlformats.org/drawingml/2006/spreadsheetDrawing">
      <xdr:col>64</xdr:col>
      <xdr:colOff>123825</xdr:colOff>
      <xdr:row>27</xdr:row>
      <xdr:rowOff>163830</xdr:rowOff>
    </xdr:to>
    <xdr:sp macro="" textlink="">
      <xdr:nvSpPr>
        <xdr:cNvPr id="156" name="楕円 155"/>
        <xdr:cNvSpPr/>
      </xdr:nvSpPr>
      <xdr:spPr>
        <a:xfrm>
          <a:off x="12509500" y="54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26035</xdr:rowOff>
    </xdr:from>
    <xdr:to xmlns:xdr="http://schemas.openxmlformats.org/drawingml/2006/spreadsheetDrawing">
      <xdr:col>68</xdr:col>
      <xdr:colOff>73025</xdr:colOff>
      <xdr:row>27</xdr:row>
      <xdr:rowOff>113030</xdr:rowOff>
    </xdr:to>
    <xdr:cxnSp macro="">
      <xdr:nvCxnSpPr>
        <xdr:cNvPr id="157" name="直線コネクタ 156"/>
        <xdr:cNvCxnSpPr/>
      </xdr:nvCxnSpPr>
      <xdr:spPr>
        <a:xfrm flipV="1">
          <a:off x="12560300" y="5426710"/>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27305</xdr:rowOff>
    </xdr:from>
    <xdr:to xmlns:xdr="http://schemas.openxmlformats.org/drawingml/2006/spreadsheetDrawing">
      <xdr:col>60</xdr:col>
      <xdr:colOff>123825</xdr:colOff>
      <xdr:row>28</xdr:row>
      <xdr:rowOff>128905</xdr:rowOff>
    </xdr:to>
    <xdr:sp macro="" textlink="">
      <xdr:nvSpPr>
        <xdr:cNvPr id="158" name="楕円 157"/>
        <xdr:cNvSpPr/>
      </xdr:nvSpPr>
      <xdr:spPr>
        <a:xfrm>
          <a:off x="11747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113030</xdr:rowOff>
    </xdr:from>
    <xdr:to xmlns:xdr="http://schemas.openxmlformats.org/drawingml/2006/spreadsheetDrawing">
      <xdr:col>64</xdr:col>
      <xdr:colOff>73025</xdr:colOff>
      <xdr:row>28</xdr:row>
      <xdr:rowOff>78105</xdr:rowOff>
    </xdr:to>
    <xdr:cxnSp macro="">
      <xdr:nvCxnSpPr>
        <xdr:cNvPr id="159" name="直線コネクタ 158"/>
        <xdr:cNvCxnSpPr/>
      </xdr:nvCxnSpPr>
      <xdr:spPr>
        <a:xfrm flipV="1">
          <a:off x="11798300" y="5513705"/>
          <a:ext cx="762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127635</xdr:rowOff>
    </xdr:from>
    <xdr:ext cx="467360" cy="259080"/>
    <xdr:sp macro="" textlink="">
      <xdr:nvSpPr>
        <xdr:cNvPr id="160" name="n_1aveValue債務償還比率"/>
        <xdr:cNvSpPr txBox="1"/>
      </xdr:nvSpPr>
      <xdr:spPr>
        <a:xfrm>
          <a:off x="13836650" y="5699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76200</xdr:rowOff>
    </xdr:from>
    <xdr:ext cx="467360" cy="256540"/>
    <xdr:sp macro="" textlink="">
      <xdr:nvSpPr>
        <xdr:cNvPr id="161" name="n_2aveValue債務償還比率"/>
        <xdr:cNvSpPr txBox="1"/>
      </xdr:nvSpPr>
      <xdr:spPr>
        <a:xfrm>
          <a:off x="13087350" y="5991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143510</xdr:rowOff>
    </xdr:from>
    <xdr:ext cx="467360" cy="256540"/>
    <xdr:sp macro="" textlink="">
      <xdr:nvSpPr>
        <xdr:cNvPr id="162" name="n_3aveValue債務償還比率"/>
        <xdr:cNvSpPr txBox="1"/>
      </xdr:nvSpPr>
      <xdr:spPr>
        <a:xfrm>
          <a:off x="12325350" y="6229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88265</xdr:rowOff>
    </xdr:from>
    <xdr:ext cx="467360" cy="256540"/>
    <xdr:sp macro="" textlink="">
      <xdr:nvSpPr>
        <xdr:cNvPr id="163" name="n_4aveValue債務償還比率"/>
        <xdr:cNvSpPr txBox="1"/>
      </xdr:nvSpPr>
      <xdr:spPr>
        <a:xfrm>
          <a:off x="11563350" y="6346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60960</xdr:colOff>
      <xdr:row>25</xdr:row>
      <xdr:rowOff>93345</xdr:rowOff>
    </xdr:from>
    <xdr:ext cx="402590" cy="259080"/>
    <xdr:sp macro="" textlink="">
      <xdr:nvSpPr>
        <xdr:cNvPr id="164" name="n_2mainValue債務償還比率"/>
        <xdr:cNvSpPr txBox="1"/>
      </xdr:nvSpPr>
      <xdr:spPr>
        <a:xfrm>
          <a:off x="13119735" y="5151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8890</xdr:rowOff>
    </xdr:from>
    <xdr:ext cx="467360" cy="256540"/>
    <xdr:sp macro="" textlink="">
      <xdr:nvSpPr>
        <xdr:cNvPr id="165" name="n_3mainValue債務償還比率"/>
        <xdr:cNvSpPr txBox="1"/>
      </xdr:nvSpPr>
      <xdr:spPr>
        <a:xfrm>
          <a:off x="12325350" y="5238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145415</xdr:rowOff>
    </xdr:from>
    <xdr:ext cx="467360" cy="256540"/>
    <xdr:sp macro="" textlink="">
      <xdr:nvSpPr>
        <xdr:cNvPr id="166" name="n_4mainValue債務償還比率"/>
        <xdr:cNvSpPr txBox="1"/>
      </xdr:nvSpPr>
      <xdr:spPr>
        <a:xfrm>
          <a:off x="11563350" y="53746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9" name="テキスト ボックス 16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0" name="テキスト ボックス 169"/>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1" name="テキスト ボックス 17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2" name="テキスト ボックス 171"/>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52070</xdr:rowOff>
    </xdr:from>
    <xdr:to xmlns:xdr="http://schemas.openxmlformats.org/drawingml/2006/spreadsheetDrawing">
      <xdr:col>24</xdr:col>
      <xdr:colOff>62865</xdr:colOff>
      <xdr:row>41</xdr:row>
      <xdr:rowOff>110490</xdr:rowOff>
    </xdr:to>
    <xdr:cxnSp macro="">
      <xdr:nvCxnSpPr>
        <xdr:cNvPr id="57" name="直線コネクタ 56"/>
        <xdr:cNvCxnSpPr/>
      </xdr:nvCxnSpPr>
      <xdr:spPr>
        <a:xfrm flipV="1">
          <a:off x="4634865" y="588137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114300</xdr:rowOff>
    </xdr:from>
    <xdr:ext cx="405130" cy="259080"/>
    <xdr:sp macro="" textlink="">
      <xdr:nvSpPr>
        <xdr:cNvPr id="58" name="【道路】&#10;有形固定資産減価償却率最小値テキスト"/>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110490</xdr:rowOff>
    </xdr:from>
    <xdr:to xmlns:xdr="http://schemas.openxmlformats.org/drawingml/2006/spreadsheetDrawing">
      <xdr:col>24</xdr:col>
      <xdr:colOff>152400</xdr:colOff>
      <xdr:row>41</xdr:row>
      <xdr:rowOff>110490</xdr:rowOff>
    </xdr:to>
    <xdr:cxnSp macro="">
      <xdr:nvCxnSpPr>
        <xdr:cNvPr id="59" name="直線コネクタ 58"/>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169545</xdr:rowOff>
    </xdr:from>
    <xdr:ext cx="405130" cy="256540"/>
    <xdr:sp macro="" textlink="">
      <xdr:nvSpPr>
        <xdr:cNvPr id="60" name="【道路】&#10;有形固定資産減価償却率最大値テキスト"/>
        <xdr:cNvSpPr txBox="1"/>
      </xdr:nvSpPr>
      <xdr:spPr>
        <a:xfrm>
          <a:off x="4673600" y="56559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52070</xdr:rowOff>
    </xdr:from>
    <xdr:to xmlns:xdr="http://schemas.openxmlformats.org/drawingml/2006/spreadsheetDrawing">
      <xdr:col>24</xdr:col>
      <xdr:colOff>152400</xdr:colOff>
      <xdr:row>34</xdr:row>
      <xdr:rowOff>52070</xdr:rowOff>
    </xdr:to>
    <xdr:cxnSp macro="">
      <xdr:nvCxnSpPr>
        <xdr:cNvPr id="61" name="直線コネクタ 60"/>
        <xdr:cNvCxnSpPr/>
      </xdr:nvCxnSpPr>
      <xdr:spPr>
        <a:xfrm>
          <a:off x="4546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86360</xdr:rowOff>
    </xdr:from>
    <xdr:ext cx="405130" cy="256540"/>
    <xdr:sp macro="" textlink="">
      <xdr:nvSpPr>
        <xdr:cNvPr id="62" name="【道路】&#10;有形固定資産減価償却率平均値テキスト"/>
        <xdr:cNvSpPr txBox="1"/>
      </xdr:nvSpPr>
      <xdr:spPr>
        <a:xfrm>
          <a:off x="4673600" y="64300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63500</xdr:rowOff>
    </xdr:from>
    <xdr:to xmlns:xdr="http://schemas.openxmlformats.org/drawingml/2006/spreadsheetDrawing">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27305</xdr:rowOff>
    </xdr:from>
    <xdr:to xmlns:xdr="http://schemas.openxmlformats.org/drawingml/2006/spreadsheetDrawing">
      <xdr:col>20</xdr:col>
      <xdr:colOff>38100</xdr:colOff>
      <xdr:row>38</xdr:row>
      <xdr:rowOff>128905</xdr:rowOff>
    </xdr:to>
    <xdr:sp macro="" textlink="">
      <xdr:nvSpPr>
        <xdr:cNvPr id="64" name="フローチャート: 判断 63"/>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xdr:rowOff>
    </xdr:from>
    <xdr:to xmlns:xdr="http://schemas.openxmlformats.org/drawingml/2006/spreadsheetDrawing">
      <xdr:col>15</xdr:col>
      <xdr:colOff>101600</xdr:colOff>
      <xdr:row>38</xdr:row>
      <xdr:rowOff>102235</xdr:rowOff>
    </xdr:to>
    <xdr:sp macro="" textlink="">
      <xdr:nvSpPr>
        <xdr:cNvPr id="65" name="フローチャート: 判断 64"/>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42545</xdr:rowOff>
    </xdr:from>
    <xdr:to xmlns:xdr="http://schemas.openxmlformats.org/drawingml/2006/spreadsheetDrawing">
      <xdr:col>10</xdr:col>
      <xdr:colOff>165100</xdr:colOff>
      <xdr:row>38</xdr:row>
      <xdr:rowOff>144145</xdr:rowOff>
    </xdr:to>
    <xdr:sp macro="" textlink="">
      <xdr:nvSpPr>
        <xdr:cNvPr id="66" name="フローチャート: 判断 65"/>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93980</xdr:rowOff>
    </xdr:from>
    <xdr:to xmlns:xdr="http://schemas.openxmlformats.org/drawingml/2006/spreadsheetDrawing">
      <xdr:col>6</xdr:col>
      <xdr:colOff>38100</xdr:colOff>
      <xdr:row>39</xdr:row>
      <xdr:rowOff>24130</xdr:rowOff>
    </xdr:to>
    <xdr:sp macro="" textlink="">
      <xdr:nvSpPr>
        <xdr:cNvPr id="67" name="フローチャート: 判断 66"/>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153035</xdr:rowOff>
    </xdr:from>
    <xdr:to xmlns:xdr="http://schemas.openxmlformats.org/drawingml/2006/spreadsheetDrawing">
      <xdr:col>24</xdr:col>
      <xdr:colOff>114300</xdr:colOff>
      <xdr:row>40</xdr:row>
      <xdr:rowOff>83185</xdr:rowOff>
    </xdr:to>
    <xdr:sp macro="" textlink="">
      <xdr:nvSpPr>
        <xdr:cNvPr id="73" name="楕円 72"/>
        <xdr:cNvSpPr/>
      </xdr:nvSpPr>
      <xdr:spPr>
        <a:xfrm>
          <a:off x="4584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132080</xdr:rowOff>
    </xdr:from>
    <xdr:ext cx="405130" cy="256540"/>
    <xdr:sp macro="" textlink="">
      <xdr:nvSpPr>
        <xdr:cNvPr id="74" name="【道路】&#10;有形固定資産減価償却率該当値テキスト"/>
        <xdr:cNvSpPr txBox="1"/>
      </xdr:nvSpPr>
      <xdr:spPr>
        <a:xfrm>
          <a:off x="4673600" y="68186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153035</xdr:rowOff>
    </xdr:from>
    <xdr:to xmlns:xdr="http://schemas.openxmlformats.org/drawingml/2006/spreadsheetDrawing">
      <xdr:col>20</xdr:col>
      <xdr:colOff>38100</xdr:colOff>
      <xdr:row>40</xdr:row>
      <xdr:rowOff>83185</xdr:rowOff>
    </xdr:to>
    <xdr:sp macro="" textlink="">
      <xdr:nvSpPr>
        <xdr:cNvPr id="75" name="楕円 74"/>
        <xdr:cNvSpPr/>
      </xdr:nvSpPr>
      <xdr:spPr>
        <a:xfrm>
          <a:off x="3746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32385</xdr:rowOff>
    </xdr:from>
    <xdr:to xmlns:xdr="http://schemas.openxmlformats.org/drawingml/2006/spreadsheetDrawing">
      <xdr:col>24</xdr:col>
      <xdr:colOff>63500</xdr:colOff>
      <xdr:row>40</xdr:row>
      <xdr:rowOff>32385</xdr:rowOff>
    </xdr:to>
    <xdr:cxnSp macro="">
      <xdr:nvCxnSpPr>
        <xdr:cNvPr id="76" name="直線コネクタ 75"/>
        <xdr:cNvCxnSpPr/>
      </xdr:nvCxnSpPr>
      <xdr:spPr>
        <a:xfrm>
          <a:off x="3797300" y="6890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53975</xdr:rowOff>
    </xdr:from>
    <xdr:to xmlns:xdr="http://schemas.openxmlformats.org/drawingml/2006/spreadsheetDrawing">
      <xdr:col>15</xdr:col>
      <xdr:colOff>101600</xdr:colOff>
      <xdr:row>39</xdr:row>
      <xdr:rowOff>155575</xdr:rowOff>
    </xdr:to>
    <xdr:sp macro="" textlink="">
      <xdr:nvSpPr>
        <xdr:cNvPr id="77" name="楕円 76"/>
        <xdr:cNvSpPr/>
      </xdr:nvSpPr>
      <xdr:spPr>
        <a:xfrm>
          <a:off x="2857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104775</xdr:rowOff>
    </xdr:from>
    <xdr:to xmlns:xdr="http://schemas.openxmlformats.org/drawingml/2006/spreadsheetDrawing">
      <xdr:col>19</xdr:col>
      <xdr:colOff>177800</xdr:colOff>
      <xdr:row>40</xdr:row>
      <xdr:rowOff>32385</xdr:rowOff>
    </xdr:to>
    <xdr:cxnSp macro="">
      <xdr:nvCxnSpPr>
        <xdr:cNvPr id="78" name="直線コネクタ 77"/>
        <xdr:cNvCxnSpPr/>
      </xdr:nvCxnSpPr>
      <xdr:spPr>
        <a:xfrm>
          <a:off x="2908300" y="679132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23495</xdr:rowOff>
    </xdr:from>
    <xdr:to xmlns:xdr="http://schemas.openxmlformats.org/drawingml/2006/spreadsheetDrawing">
      <xdr:col>10</xdr:col>
      <xdr:colOff>165100</xdr:colOff>
      <xdr:row>39</xdr:row>
      <xdr:rowOff>125095</xdr:rowOff>
    </xdr:to>
    <xdr:sp macro="" textlink="">
      <xdr:nvSpPr>
        <xdr:cNvPr id="79" name="楕円 78"/>
        <xdr:cNvSpPr/>
      </xdr:nvSpPr>
      <xdr:spPr>
        <a:xfrm>
          <a:off x="196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74930</xdr:rowOff>
    </xdr:from>
    <xdr:to xmlns:xdr="http://schemas.openxmlformats.org/drawingml/2006/spreadsheetDrawing">
      <xdr:col>15</xdr:col>
      <xdr:colOff>50800</xdr:colOff>
      <xdr:row>39</xdr:row>
      <xdr:rowOff>104775</xdr:rowOff>
    </xdr:to>
    <xdr:cxnSp macro="">
      <xdr:nvCxnSpPr>
        <xdr:cNvPr id="80" name="直線コネクタ 79"/>
        <xdr:cNvCxnSpPr/>
      </xdr:nvCxnSpPr>
      <xdr:spPr>
        <a:xfrm>
          <a:off x="2019300" y="6761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168275</xdr:rowOff>
    </xdr:from>
    <xdr:to xmlns:xdr="http://schemas.openxmlformats.org/drawingml/2006/spreadsheetDrawing">
      <xdr:col>6</xdr:col>
      <xdr:colOff>38100</xdr:colOff>
      <xdr:row>39</xdr:row>
      <xdr:rowOff>98425</xdr:rowOff>
    </xdr:to>
    <xdr:sp macro="" textlink="">
      <xdr:nvSpPr>
        <xdr:cNvPr id="81" name="楕円 80"/>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47625</xdr:rowOff>
    </xdr:from>
    <xdr:to xmlns:xdr="http://schemas.openxmlformats.org/drawingml/2006/spreadsheetDrawing">
      <xdr:col>10</xdr:col>
      <xdr:colOff>114300</xdr:colOff>
      <xdr:row>39</xdr:row>
      <xdr:rowOff>74930</xdr:rowOff>
    </xdr:to>
    <xdr:cxnSp macro="">
      <xdr:nvCxnSpPr>
        <xdr:cNvPr id="82" name="直線コネクタ 81"/>
        <xdr:cNvCxnSpPr/>
      </xdr:nvCxnSpPr>
      <xdr:spPr>
        <a:xfrm>
          <a:off x="1130300" y="67341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145415</xdr:rowOff>
    </xdr:from>
    <xdr:ext cx="405130" cy="256540"/>
    <xdr:sp macro="" textlink="">
      <xdr:nvSpPr>
        <xdr:cNvPr id="83" name="n_1aveValue【道路】&#10;有形固定資産減価償却率"/>
        <xdr:cNvSpPr txBox="1"/>
      </xdr:nvSpPr>
      <xdr:spPr>
        <a:xfrm>
          <a:off x="3582035" y="6317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118745</xdr:rowOff>
    </xdr:from>
    <xdr:ext cx="402590" cy="259080"/>
    <xdr:sp macro="" textlink="">
      <xdr:nvSpPr>
        <xdr:cNvPr id="84" name="n_2aveValue【道路】&#10;有形固定資産減価償却率"/>
        <xdr:cNvSpPr txBox="1"/>
      </xdr:nvSpPr>
      <xdr:spPr>
        <a:xfrm>
          <a:off x="2705735" y="6290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160655</xdr:rowOff>
    </xdr:from>
    <xdr:ext cx="402590" cy="259080"/>
    <xdr:sp macro="" textlink="">
      <xdr:nvSpPr>
        <xdr:cNvPr id="85" name="n_3aveValue【道路】&#10;有形固定資産減価償却率"/>
        <xdr:cNvSpPr txBox="1"/>
      </xdr:nvSpPr>
      <xdr:spPr>
        <a:xfrm>
          <a:off x="1816735" y="6332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40640</xdr:rowOff>
    </xdr:from>
    <xdr:ext cx="402590" cy="256540"/>
    <xdr:sp macro="" textlink="">
      <xdr:nvSpPr>
        <xdr:cNvPr id="86" name="n_4aveValue【道路】&#10;有形固定資産減価償却率"/>
        <xdr:cNvSpPr txBox="1"/>
      </xdr:nvSpPr>
      <xdr:spPr>
        <a:xfrm>
          <a:off x="927735" y="638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74930</xdr:rowOff>
    </xdr:from>
    <xdr:ext cx="405130" cy="256540"/>
    <xdr:sp macro="" textlink="">
      <xdr:nvSpPr>
        <xdr:cNvPr id="87" name="n_1mainValue【道路】&#10;有形固定資産減価償却率"/>
        <xdr:cNvSpPr txBox="1"/>
      </xdr:nvSpPr>
      <xdr:spPr>
        <a:xfrm>
          <a:off x="3582035" y="6932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146685</xdr:rowOff>
    </xdr:from>
    <xdr:ext cx="402590" cy="256540"/>
    <xdr:sp macro="" textlink="">
      <xdr:nvSpPr>
        <xdr:cNvPr id="88" name="n_2mainValue【道路】&#10;有形固定資産減価償却率"/>
        <xdr:cNvSpPr txBox="1"/>
      </xdr:nvSpPr>
      <xdr:spPr>
        <a:xfrm>
          <a:off x="2705735" y="68332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116205</xdr:rowOff>
    </xdr:from>
    <xdr:ext cx="402590" cy="259080"/>
    <xdr:sp macro="" textlink="">
      <xdr:nvSpPr>
        <xdr:cNvPr id="89" name="n_3mainValue【道路】&#10;有形固定資産減価償却率"/>
        <xdr:cNvSpPr txBox="1"/>
      </xdr:nvSpPr>
      <xdr:spPr>
        <a:xfrm>
          <a:off x="1816735" y="6802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89535</xdr:rowOff>
    </xdr:from>
    <xdr:ext cx="402590" cy="256540"/>
    <xdr:sp macro="" textlink="">
      <xdr:nvSpPr>
        <xdr:cNvPr id="90" name="n_4mainValue【道路】&#10;有形固定資産減価償却率"/>
        <xdr:cNvSpPr txBox="1"/>
      </xdr:nvSpPr>
      <xdr:spPr>
        <a:xfrm>
          <a:off x="927735" y="6776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4" name="テキスト ボックス 103"/>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10" name="テキスト ボックス 109"/>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2" name="テキスト ボックス 111"/>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152400</xdr:rowOff>
    </xdr:from>
    <xdr:to xmlns:xdr="http://schemas.openxmlformats.org/drawingml/2006/spreadsheetDrawing">
      <xdr:col>54</xdr:col>
      <xdr:colOff>189865</xdr:colOff>
      <xdr:row>41</xdr:row>
      <xdr:rowOff>98425</xdr:rowOff>
    </xdr:to>
    <xdr:cxnSp macro="">
      <xdr:nvCxnSpPr>
        <xdr:cNvPr id="114" name="直線コネクタ 113"/>
        <xdr:cNvCxnSpPr/>
      </xdr:nvCxnSpPr>
      <xdr:spPr>
        <a:xfrm flipV="1">
          <a:off x="10476865" y="5810250"/>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102235</xdr:rowOff>
    </xdr:from>
    <xdr:ext cx="469900" cy="258445"/>
    <xdr:sp macro="" textlink="">
      <xdr:nvSpPr>
        <xdr:cNvPr id="115" name="【道路】&#10;一人当たり延長最小値テキスト"/>
        <xdr:cNvSpPr txBox="1"/>
      </xdr:nvSpPr>
      <xdr:spPr>
        <a:xfrm>
          <a:off x="10515600" y="713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98425</xdr:rowOff>
    </xdr:from>
    <xdr:to xmlns:xdr="http://schemas.openxmlformats.org/drawingml/2006/spreadsheetDrawing">
      <xdr:col>55</xdr:col>
      <xdr:colOff>88900</xdr:colOff>
      <xdr:row>41</xdr:row>
      <xdr:rowOff>98425</xdr:rowOff>
    </xdr:to>
    <xdr:cxnSp macro="">
      <xdr:nvCxnSpPr>
        <xdr:cNvPr id="116" name="直線コネクタ 115"/>
        <xdr:cNvCxnSpPr/>
      </xdr:nvCxnSpPr>
      <xdr:spPr>
        <a:xfrm>
          <a:off x="10388600" y="712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99695</xdr:rowOff>
    </xdr:from>
    <xdr:ext cx="534670" cy="256540"/>
    <xdr:sp macro="" textlink="">
      <xdr:nvSpPr>
        <xdr:cNvPr id="117" name="【道路】&#10;一人当たり延長最大値テキスト"/>
        <xdr:cNvSpPr txBox="1"/>
      </xdr:nvSpPr>
      <xdr:spPr>
        <a:xfrm>
          <a:off x="10515600" y="5586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152400</xdr:rowOff>
    </xdr:from>
    <xdr:to xmlns:xdr="http://schemas.openxmlformats.org/drawingml/2006/spreadsheetDrawing">
      <xdr:col>55</xdr:col>
      <xdr:colOff>88900</xdr:colOff>
      <xdr:row>33</xdr:row>
      <xdr:rowOff>152400</xdr:rowOff>
    </xdr:to>
    <xdr:cxnSp macro="">
      <xdr:nvCxnSpPr>
        <xdr:cNvPr id="118" name="直線コネクタ 117"/>
        <xdr:cNvCxnSpPr/>
      </xdr:nvCxnSpPr>
      <xdr:spPr>
        <a:xfrm>
          <a:off x="10388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116205</xdr:rowOff>
    </xdr:from>
    <xdr:ext cx="534670" cy="259080"/>
    <xdr:sp macro="" textlink="">
      <xdr:nvSpPr>
        <xdr:cNvPr id="119" name="【道路】&#10;一人当たり延長平均値テキスト"/>
        <xdr:cNvSpPr txBox="1"/>
      </xdr:nvSpPr>
      <xdr:spPr>
        <a:xfrm>
          <a:off x="10515600" y="645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93345</xdr:rowOff>
    </xdr:from>
    <xdr:to xmlns:xdr="http://schemas.openxmlformats.org/drawingml/2006/spreadsheetDrawing">
      <xdr:col>55</xdr:col>
      <xdr:colOff>50800</xdr:colOff>
      <xdr:row>39</xdr:row>
      <xdr:rowOff>23495</xdr:rowOff>
    </xdr:to>
    <xdr:sp macro="" textlink="">
      <xdr:nvSpPr>
        <xdr:cNvPr id="120" name="フローチャート: 判断 119"/>
        <xdr:cNvSpPr/>
      </xdr:nvSpPr>
      <xdr:spPr>
        <a:xfrm>
          <a:off x="10426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121" name="フローチャート: 判断 120"/>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130810</xdr:rowOff>
    </xdr:from>
    <xdr:to xmlns:xdr="http://schemas.openxmlformats.org/drawingml/2006/spreadsheetDrawing">
      <xdr:col>46</xdr:col>
      <xdr:colOff>38100</xdr:colOff>
      <xdr:row>39</xdr:row>
      <xdr:rowOff>60960</xdr:rowOff>
    </xdr:to>
    <xdr:sp macro="" textlink="">
      <xdr:nvSpPr>
        <xdr:cNvPr id="122" name="フローチャート: 判断 121"/>
        <xdr:cNvSpPr/>
      </xdr:nvSpPr>
      <xdr:spPr>
        <a:xfrm>
          <a:off x="8699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123825</xdr:rowOff>
    </xdr:from>
    <xdr:to xmlns:xdr="http://schemas.openxmlformats.org/drawingml/2006/spreadsheetDrawing">
      <xdr:col>41</xdr:col>
      <xdr:colOff>101600</xdr:colOff>
      <xdr:row>39</xdr:row>
      <xdr:rowOff>53975</xdr:rowOff>
    </xdr:to>
    <xdr:sp macro="" textlink="">
      <xdr:nvSpPr>
        <xdr:cNvPr id="123" name="フローチャート: 判断 122"/>
        <xdr:cNvSpPr/>
      </xdr:nvSpPr>
      <xdr:spPr>
        <a:xfrm>
          <a:off x="7810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135255</xdr:rowOff>
    </xdr:from>
    <xdr:to xmlns:xdr="http://schemas.openxmlformats.org/drawingml/2006/spreadsheetDrawing">
      <xdr:col>36</xdr:col>
      <xdr:colOff>165100</xdr:colOff>
      <xdr:row>39</xdr:row>
      <xdr:rowOff>65405</xdr:rowOff>
    </xdr:to>
    <xdr:sp macro="" textlink="">
      <xdr:nvSpPr>
        <xdr:cNvPr id="124" name="フローチャート: 判断 123"/>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47625</xdr:rowOff>
    </xdr:from>
    <xdr:to xmlns:xdr="http://schemas.openxmlformats.org/drawingml/2006/spreadsheetDrawing">
      <xdr:col>55</xdr:col>
      <xdr:colOff>50800</xdr:colOff>
      <xdr:row>41</xdr:row>
      <xdr:rowOff>149225</xdr:rowOff>
    </xdr:to>
    <xdr:sp macro="" textlink="">
      <xdr:nvSpPr>
        <xdr:cNvPr id="130" name="楕円 129"/>
        <xdr:cNvSpPr/>
      </xdr:nvSpPr>
      <xdr:spPr>
        <a:xfrm>
          <a:off x="104267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133985</xdr:rowOff>
    </xdr:from>
    <xdr:ext cx="469900" cy="256540"/>
    <xdr:sp macro="" textlink="">
      <xdr:nvSpPr>
        <xdr:cNvPr id="131" name="【道路】&#10;一人当たり延長該当値テキスト"/>
        <xdr:cNvSpPr txBox="1"/>
      </xdr:nvSpPr>
      <xdr:spPr>
        <a:xfrm>
          <a:off x="10515600" y="69919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48260</xdr:rowOff>
    </xdr:from>
    <xdr:to xmlns:xdr="http://schemas.openxmlformats.org/drawingml/2006/spreadsheetDrawing">
      <xdr:col>50</xdr:col>
      <xdr:colOff>165100</xdr:colOff>
      <xdr:row>41</xdr:row>
      <xdr:rowOff>149860</xdr:rowOff>
    </xdr:to>
    <xdr:sp macro="" textlink="">
      <xdr:nvSpPr>
        <xdr:cNvPr id="132" name="楕円 131"/>
        <xdr:cNvSpPr/>
      </xdr:nvSpPr>
      <xdr:spPr>
        <a:xfrm>
          <a:off x="958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98425</xdr:rowOff>
    </xdr:from>
    <xdr:to xmlns:xdr="http://schemas.openxmlformats.org/drawingml/2006/spreadsheetDrawing">
      <xdr:col>55</xdr:col>
      <xdr:colOff>0</xdr:colOff>
      <xdr:row>41</xdr:row>
      <xdr:rowOff>99060</xdr:rowOff>
    </xdr:to>
    <xdr:cxnSp macro="">
      <xdr:nvCxnSpPr>
        <xdr:cNvPr id="133" name="直線コネクタ 132"/>
        <xdr:cNvCxnSpPr/>
      </xdr:nvCxnSpPr>
      <xdr:spPr>
        <a:xfrm flipV="1">
          <a:off x="9639300" y="71278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48895</xdr:rowOff>
    </xdr:from>
    <xdr:to xmlns:xdr="http://schemas.openxmlformats.org/drawingml/2006/spreadsheetDrawing">
      <xdr:col>46</xdr:col>
      <xdr:colOff>38100</xdr:colOff>
      <xdr:row>41</xdr:row>
      <xdr:rowOff>150495</xdr:rowOff>
    </xdr:to>
    <xdr:sp macro="" textlink="">
      <xdr:nvSpPr>
        <xdr:cNvPr id="134" name="楕円 133"/>
        <xdr:cNvSpPr/>
      </xdr:nvSpPr>
      <xdr:spPr>
        <a:xfrm>
          <a:off x="8699500" y="70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99060</xdr:rowOff>
    </xdr:from>
    <xdr:to xmlns:xdr="http://schemas.openxmlformats.org/drawingml/2006/spreadsheetDrawing">
      <xdr:col>50</xdr:col>
      <xdr:colOff>114300</xdr:colOff>
      <xdr:row>41</xdr:row>
      <xdr:rowOff>99695</xdr:rowOff>
    </xdr:to>
    <xdr:cxnSp macro="">
      <xdr:nvCxnSpPr>
        <xdr:cNvPr id="135" name="直線コネクタ 134"/>
        <xdr:cNvCxnSpPr/>
      </xdr:nvCxnSpPr>
      <xdr:spPr>
        <a:xfrm flipV="1">
          <a:off x="8750300" y="7128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50165</xdr:rowOff>
    </xdr:from>
    <xdr:to xmlns:xdr="http://schemas.openxmlformats.org/drawingml/2006/spreadsheetDrawing">
      <xdr:col>41</xdr:col>
      <xdr:colOff>101600</xdr:colOff>
      <xdr:row>41</xdr:row>
      <xdr:rowOff>151765</xdr:rowOff>
    </xdr:to>
    <xdr:sp macro="" textlink="">
      <xdr:nvSpPr>
        <xdr:cNvPr id="136" name="楕円 135"/>
        <xdr:cNvSpPr/>
      </xdr:nvSpPr>
      <xdr:spPr>
        <a:xfrm>
          <a:off x="7810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99695</xdr:rowOff>
    </xdr:from>
    <xdr:to xmlns:xdr="http://schemas.openxmlformats.org/drawingml/2006/spreadsheetDrawing">
      <xdr:col>45</xdr:col>
      <xdr:colOff>177800</xdr:colOff>
      <xdr:row>41</xdr:row>
      <xdr:rowOff>100965</xdr:rowOff>
    </xdr:to>
    <xdr:cxnSp macro="">
      <xdr:nvCxnSpPr>
        <xdr:cNvPr id="137" name="直線コネクタ 136"/>
        <xdr:cNvCxnSpPr/>
      </xdr:nvCxnSpPr>
      <xdr:spPr>
        <a:xfrm flipV="1">
          <a:off x="7861300" y="71291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52070</xdr:rowOff>
    </xdr:from>
    <xdr:to xmlns:xdr="http://schemas.openxmlformats.org/drawingml/2006/spreadsheetDrawing">
      <xdr:col>36</xdr:col>
      <xdr:colOff>165100</xdr:colOff>
      <xdr:row>41</xdr:row>
      <xdr:rowOff>153035</xdr:rowOff>
    </xdr:to>
    <xdr:sp macro="" textlink="">
      <xdr:nvSpPr>
        <xdr:cNvPr id="138" name="楕円 137"/>
        <xdr:cNvSpPr/>
      </xdr:nvSpPr>
      <xdr:spPr>
        <a:xfrm>
          <a:off x="69215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100965</xdr:rowOff>
    </xdr:from>
    <xdr:to xmlns:xdr="http://schemas.openxmlformats.org/drawingml/2006/spreadsheetDrawing">
      <xdr:col>41</xdr:col>
      <xdr:colOff>50800</xdr:colOff>
      <xdr:row>41</xdr:row>
      <xdr:rowOff>102235</xdr:rowOff>
    </xdr:to>
    <xdr:cxnSp macro="">
      <xdr:nvCxnSpPr>
        <xdr:cNvPr id="139" name="直線コネクタ 138"/>
        <xdr:cNvCxnSpPr/>
      </xdr:nvCxnSpPr>
      <xdr:spPr>
        <a:xfrm flipV="1">
          <a:off x="6972300" y="71304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69850</xdr:rowOff>
    </xdr:from>
    <xdr:ext cx="534670" cy="259080"/>
    <xdr:sp macro="" textlink="">
      <xdr:nvSpPr>
        <xdr:cNvPr id="140" name="n_1aveValue【道路】&#10;一人当たり延長"/>
        <xdr:cNvSpPr txBox="1"/>
      </xdr:nvSpPr>
      <xdr:spPr>
        <a:xfrm>
          <a:off x="9359265" y="641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77470</xdr:rowOff>
    </xdr:from>
    <xdr:ext cx="532130" cy="256540"/>
    <xdr:sp macro="" textlink="">
      <xdr:nvSpPr>
        <xdr:cNvPr id="141" name="n_2aveValue【道路】&#10;一人当たり延長"/>
        <xdr:cNvSpPr txBox="1"/>
      </xdr:nvSpPr>
      <xdr:spPr>
        <a:xfrm>
          <a:off x="8482965" y="6421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71120</xdr:rowOff>
    </xdr:from>
    <xdr:ext cx="532130" cy="259080"/>
    <xdr:sp macro="" textlink="">
      <xdr:nvSpPr>
        <xdr:cNvPr id="142" name="n_3aveValue【道路】&#10;一人当たり延長"/>
        <xdr:cNvSpPr txBox="1"/>
      </xdr:nvSpPr>
      <xdr:spPr>
        <a:xfrm>
          <a:off x="7593965" y="6414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81915</xdr:rowOff>
    </xdr:from>
    <xdr:ext cx="532130" cy="259080"/>
    <xdr:sp macro="" textlink="">
      <xdr:nvSpPr>
        <xdr:cNvPr id="143" name="n_4aveValue【道路】&#10;一人当たり延長"/>
        <xdr:cNvSpPr txBox="1"/>
      </xdr:nvSpPr>
      <xdr:spPr>
        <a:xfrm>
          <a:off x="6704965" y="6425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140970</xdr:rowOff>
    </xdr:from>
    <xdr:ext cx="469900" cy="259080"/>
    <xdr:sp macro="" textlink="">
      <xdr:nvSpPr>
        <xdr:cNvPr id="144" name="n_1mainValue【道路】&#10;一人当たり延長"/>
        <xdr:cNvSpPr txBox="1"/>
      </xdr:nvSpPr>
      <xdr:spPr>
        <a:xfrm>
          <a:off x="9391650" y="717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141605</xdr:rowOff>
    </xdr:from>
    <xdr:ext cx="467360" cy="259080"/>
    <xdr:sp macro="" textlink="">
      <xdr:nvSpPr>
        <xdr:cNvPr id="145" name="n_2mainValue【道路】&#10;一人当たり延長"/>
        <xdr:cNvSpPr txBox="1"/>
      </xdr:nvSpPr>
      <xdr:spPr>
        <a:xfrm>
          <a:off x="8515350" y="71710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143510</xdr:rowOff>
    </xdr:from>
    <xdr:ext cx="467360" cy="256540"/>
    <xdr:sp macro="" textlink="">
      <xdr:nvSpPr>
        <xdr:cNvPr id="146" name="n_3mainValue【道路】&#10;一人当たり延長"/>
        <xdr:cNvSpPr txBox="1"/>
      </xdr:nvSpPr>
      <xdr:spPr>
        <a:xfrm>
          <a:off x="7626350" y="7172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144145</xdr:rowOff>
    </xdr:from>
    <xdr:ext cx="467360" cy="256540"/>
    <xdr:sp macro="" textlink="">
      <xdr:nvSpPr>
        <xdr:cNvPr id="147" name="n_4mainValue【道路】&#10;一人当たり延長"/>
        <xdr:cNvSpPr txBox="1"/>
      </xdr:nvSpPr>
      <xdr:spPr>
        <a:xfrm>
          <a:off x="6737350" y="7173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0" name="テキスト ボックス 159"/>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4" name="テキスト ボックス 163"/>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8" name="テキスト ボックス 167"/>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0" name="テキスト ボックス 169"/>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63</xdr:row>
      <xdr:rowOff>106045</xdr:rowOff>
    </xdr:to>
    <xdr:cxnSp macro="">
      <xdr:nvCxnSpPr>
        <xdr:cNvPr id="173" name="直線コネクタ 172"/>
        <xdr:cNvCxnSpPr/>
      </xdr:nvCxnSpPr>
      <xdr:spPr>
        <a:xfrm flipV="1">
          <a:off x="4634865" y="955548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109855</xdr:rowOff>
    </xdr:from>
    <xdr:ext cx="405130" cy="256540"/>
    <xdr:sp macro="" textlink="">
      <xdr:nvSpPr>
        <xdr:cNvPr id="174" name="【橋りょう・トンネル】&#10;有形固定資産減価償却率最小値テキスト"/>
        <xdr:cNvSpPr txBox="1"/>
      </xdr:nvSpPr>
      <xdr:spPr>
        <a:xfrm>
          <a:off x="4673600" y="10911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106045</xdr:rowOff>
    </xdr:from>
    <xdr:to xmlns:xdr="http://schemas.openxmlformats.org/drawingml/2006/spreadsheetDrawing">
      <xdr:col>24</xdr:col>
      <xdr:colOff>152400</xdr:colOff>
      <xdr:row>63</xdr:row>
      <xdr:rowOff>106045</xdr:rowOff>
    </xdr:to>
    <xdr:cxnSp macro="">
      <xdr:nvCxnSpPr>
        <xdr:cNvPr id="175" name="直線コネクタ 174"/>
        <xdr:cNvCxnSpPr/>
      </xdr:nvCxnSpPr>
      <xdr:spPr>
        <a:xfrm>
          <a:off x="4546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6"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7" name="直線コネクタ 176"/>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53340</xdr:rowOff>
    </xdr:from>
    <xdr:ext cx="405130" cy="256540"/>
    <xdr:sp macro="" textlink="">
      <xdr:nvSpPr>
        <xdr:cNvPr id="178" name="【橋りょう・トンネル】&#10;有形固定資産減価償却率平均値テキスト"/>
        <xdr:cNvSpPr txBox="1"/>
      </xdr:nvSpPr>
      <xdr:spPr>
        <a:xfrm>
          <a:off x="4673600" y="105117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53975</xdr:rowOff>
    </xdr:from>
    <xdr:to xmlns:xdr="http://schemas.openxmlformats.org/drawingml/2006/spreadsheetDrawing">
      <xdr:col>20</xdr:col>
      <xdr:colOff>38100</xdr:colOff>
      <xdr:row>61</xdr:row>
      <xdr:rowOff>155575</xdr:rowOff>
    </xdr:to>
    <xdr:sp macro="" textlink="">
      <xdr:nvSpPr>
        <xdr:cNvPr id="180" name="フローチャート: 判断 179"/>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40640</xdr:rowOff>
    </xdr:from>
    <xdr:to xmlns:xdr="http://schemas.openxmlformats.org/drawingml/2006/spreadsheetDrawing">
      <xdr:col>15</xdr:col>
      <xdr:colOff>101600</xdr:colOff>
      <xdr:row>61</xdr:row>
      <xdr:rowOff>142240</xdr:rowOff>
    </xdr:to>
    <xdr:sp macro="" textlink="">
      <xdr:nvSpPr>
        <xdr:cNvPr id="181" name="フローチャート: 判断 180"/>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145415</xdr:rowOff>
    </xdr:from>
    <xdr:to xmlns:xdr="http://schemas.openxmlformats.org/drawingml/2006/spreadsheetDrawing">
      <xdr:col>10</xdr:col>
      <xdr:colOff>165100</xdr:colOff>
      <xdr:row>61</xdr:row>
      <xdr:rowOff>75565</xdr:rowOff>
    </xdr:to>
    <xdr:sp macro="" textlink="">
      <xdr:nvSpPr>
        <xdr:cNvPr id="182" name="フローチャート: 判断 181"/>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118745</xdr:rowOff>
    </xdr:from>
    <xdr:to xmlns:xdr="http://schemas.openxmlformats.org/drawingml/2006/spreadsheetDrawing">
      <xdr:col>6</xdr:col>
      <xdr:colOff>38100</xdr:colOff>
      <xdr:row>61</xdr:row>
      <xdr:rowOff>48895</xdr:rowOff>
    </xdr:to>
    <xdr:sp macro="" textlink="">
      <xdr:nvSpPr>
        <xdr:cNvPr id="183" name="フローチャート: 判断 1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156845</xdr:rowOff>
    </xdr:from>
    <xdr:to xmlns:xdr="http://schemas.openxmlformats.org/drawingml/2006/spreadsheetDrawing">
      <xdr:col>24</xdr:col>
      <xdr:colOff>114300</xdr:colOff>
      <xdr:row>61</xdr:row>
      <xdr:rowOff>86995</xdr:rowOff>
    </xdr:to>
    <xdr:sp macro="" textlink="">
      <xdr:nvSpPr>
        <xdr:cNvPr id="189" name="楕円 188"/>
        <xdr:cNvSpPr/>
      </xdr:nvSpPr>
      <xdr:spPr>
        <a:xfrm>
          <a:off x="4584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8255</xdr:rowOff>
    </xdr:from>
    <xdr:ext cx="405130" cy="256540"/>
    <xdr:sp macro="" textlink="">
      <xdr:nvSpPr>
        <xdr:cNvPr id="190" name="【橋りょう・トンネル】&#10;有形固定資産減価償却率該当値テキスト"/>
        <xdr:cNvSpPr txBox="1"/>
      </xdr:nvSpPr>
      <xdr:spPr>
        <a:xfrm>
          <a:off x="4673600" y="10295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156845</xdr:rowOff>
    </xdr:from>
    <xdr:to xmlns:xdr="http://schemas.openxmlformats.org/drawingml/2006/spreadsheetDrawing">
      <xdr:col>20</xdr:col>
      <xdr:colOff>38100</xdr:colOff>
      <xdr:row>61</xdr:row>
      <xdr:rowOff>86995</xdr:rowOff>
    </xdr:to>
    <xdr:sp macro="" textlink="">
      <xdr:nvSpPr>
        <xdr:cNvPr id="191" name="楕円 190"/>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36195</xdr:rowOff>
    </xdr:from>
    <xdr:to xmlns:xdr="http://schemas.openxmlformats.org/drawingml/2006/spreadsheetDrawing">
      <xdr:col>24</xdr:col>
      <xdr:colOff>63500</xdr:colOff>
      <xdr:row>61</xdr:row>
      <xdr:rowOff>36195</xdr:rowOff>
    </xdr:to>
    <xdr:cxnSp macro="">
      <xdr:nvCxnSpPr>
        <xdr:cNvPr id="192" name="直線コネクタ 191"/>
        <xdr:cNvCxnSpPr/>
      </xdr:nvCxnSpPr>
      <xdr:spPr>
        <a:xfrm>
          <a:off x="3797300" y="104946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100965</xdr:rowOff>
    </xdr:from>
    <xdr:to xmlns:xdr="http://schemas.openxmlformats.org/drawingml/2006/spreadsheetDrawing">
      <xdr:col>15</xdr:col>
      <xdr:colOff>101600</xdr:colOff>
      <xdr:row>61</xdr:row>
      <xdr:rowOff>31115</xdr:rowOff>
    </xdr:to>
    <xdr:sp macro="" textlink="">
      <xdr:nvSpPr>
        <xdr:cNvPr id="193" name="楕円 192"/>
        <xdr:cNvSpPr/>
      </xdr:nvSpPr>
      <xdr:spPr>
        <a:xfrm>
          <a:off x="28575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151765</xdr:rowOff>
    </xdr:from>
    <xdr:to xmlns:xdr="http://schemas.openxmlformats.org/drawingml/2006/spreadsheetDrawing">
      <xdr:col>19</xdr:col>
      <xdr:colOff>177800</xdr:colOff>
      <xdr:row>61</xdr:row>
      <xdr:rowOff>36195</xdr:rowOff>
    </xdr:to>
    <xdr:cxnSp macro="">
      <xdr:nvCxnSpPr>
        <xdr:cNvPr id="194" name="直線コネクタ 193"/>
        <xdr:cNvCxnSpPr/>
      </xdr:nvCxnSpPr>
      <xdr:spPr>
        <a:xfrm>
          <a:off x="2908300" y="104387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73025</xdr:rowOff>
    </xdr:from>
    <xdr:to xmlns:xdr="http://schemas.openxmlformats.org/drawingml/2006/spreadsheetDrawing">
      <xdr:col>10</xdr:col>
      <xdr:colOff>165100</xdr:colOff>
      <xdr:row>61</xdr:row>
      <xdr:rowOff>3175</xdr:rowOff>
    </xdr:to>
    <xdr:sp macro="" textlink="">
      <xdr:nvSpPr>
        <xdr:cNvPr id="195" name="楕円 194"/>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123825</xdr:rowOff>
    </xdr:from>
    <xdr:to xmlns:xdr="http://schemas.openxmlformats.org/drawingml/2006/spreadsheetDrawing">
      <xdr:col>15</xdr:col>
      <xdr:colOff>50800</xdr:colOff>
      <xdr:row>60</xdr:row>
      <xdr:rowOff>151765</xdr:rowOff>
    </xdr:to>
    <xdr:cxnSp macro="">
      <xdr:nvCxnSpPr>
        <xdr:cNvPr id="196" name="直線コネクタ 195"/>
        <xdr:cNvCxnSpPr/>
      </xdr:nvCxnSpPr>
      <xdr:spPr>
        <a:xfrm>
          <a:off x="2019300" y="104108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45720</xdr:rowOff>
    </xdr:from>
    <xdr:to xmlns:xdr="http://schemas.openxmlformats.org/drawingml/2006/spreadsheetDrawing">
      <xdr:col>6</xdr:col>
      <xdr:colOff>38100</xdr:colOff>
      <xdr:row>60</xdr:row>
      <xdr:rowOff>147320</xdr:rowOff>
    </xdr:to>
    <xdr:sp macro="" textlink="">
      <xdr:nvSpPr>
        <xdr:cNvPr id="197" name="楕円 196"/>
        <xdr:cNvSpPr/>
      </xdr:nvSpPr>
      <xdr:spPr>
        <a:xfrm>
          <a:off x="10795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96520</xdr:rowOff>
    </xdr:from>
    <xdr:to xmlns:xdr="http://schemas.openxmlformats.org/drawingml/2006/spreadsheetDrawing">
      <xdr:col>10</xdr:col>
      <xdr:colOff>114300</xdr:colOff>
      <xdr:row>60</xdr:row>
      <xdr:rowOff>123825</xdr:rowOff>
    </xdr:to>
    <xdr:cxnSp macro="">
      <xdr:nvCxnSpPr>
        <xdr:cNvPr id="198" name="直線コネクタ 197"/>
        <xdr:cNvCxnSpPr/>
      </xdr:nvCxnSpPr>
      <xdr:spPr>
        <a:xfrm>
          <a:off x="1130300" y="103835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146685</xdr:rowOff>
    </xdr:from>
    <xdr:ext cx="405130" cy="256540"/>
    <xdr:sp macro="" textlink="">
      <xdr:nvSpPr>
        <xdr:cNvPr id="199" name="n_1aveValue【橋りょう・トンネル】&#10;有形固定資産減価償却率"/>
        <xdr:cNvSpPr txBox="1"/>
      </xdr:nvSpPr>
      <xdr:spPr>
        <a:xfrm>
          <a:off x="3582035" y="106051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133350</xdr:rowOff>
    </xdr:from>
    <xdr:ext cx="402590" cy="256540"/>
    <xdr:sp macro="" textlink="">
      <xdr:nvSpPr>
        <xdr:cNvPr id="200" name="n_2aveValue【橋りょう・トンネル】&#10;有形固定資産減価償却率"/>
        <xdr:cNvSpPr txBox="1"/>
      </xdr:nvSpPr>
      <xdr:spPr>
        <a:xfrm>
          <a:off x="2705735" y="105918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66675</xdr:rowOff>
    </xdr:from>
    <xdr:ext cx="402590" cy="256540"/>
    <xdr:sp macro="" textlink="">
      <xdr:nvSpPr>
        <xdr:cNvPr id="201" name="n_3aveValue【橋りょう・トンネル】&#10;有形固定資産減価償却率"/>
        <xdr:cNvSpPr txBox="1"/>
      </xdr:nvSpPr>
      <xdr:spPr>
        <a:xfrm>
          <a:off x="1816735" y="10525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40640</xdr:rowOff>
    </xdr:from>
    <xdr:ext cx="402590" cy="256540"/>
    <xdr:sp macro="" textlink="">
      <xdr:nvSpPr>
        <xdr:cNvPr id="202" name="n_4aveValue【橋りょう・トンネル】&#10;有形固定資産減価償却率"/>
        <xdr:cNvSpPr txBox="1"/>
      </xdr:nvSpPr>
      <xdr:spPr>
        <a:xfrm>
          <a:off x="927735" y="104990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103505</xdr:rowOff>
    </xdr:from>
    <xdr:ext cx="405130" cy="259080"/>
    <xdr:sp macro="" textlink="">
      <xdr:nvSpPr>
        <xdr:cNvPr id="203" name="n_1mainValue【橋りょう・トンネル】&#10;有形固定資産減価償却率"/>
        <xdr:cNvSpPr txBox="1"/>
      </xdr:nvSpPr>
      <xdr:spPr>
        <a:xfrm>
          <a:off x="3582035" y="1021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47625</xdr:rowOff>
    </xdr:from>
    <xdr:ext cx="402590" cy="259080"/>
    <xdr:sp macro="" textlink="">
      <xdr:nvSpPr>
        <xdr:cNvPr id="204" name="n_2mainValue【橋りょう・トンネル】&#10;有形固定資産減価償却率"/>
        <xdr:cNvSpPr txBox="1"/>
      </xdr:nvSpPr>
      <xdr:spPr>
        <a:xfrm>
          <a:off x="2705735" y="10163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19685</xdr:rowOff>
    </xdr:from>
    <xdr:ext cx="402590" cy="256540"/>
    <xdr:sp macro="" textlink="">
      <xdr:nvSpPr>
        <xdr:cNvPr id="205" name="n_3mainValue【橋りょう・トンネル】&#10;有形固定資産減価償却率"/>
        <xdr:cNvSpPr txBox="1"/>
      </xdr:nvSpPr>
      <xdr:spPr>
        <a:xfrm>
          <a:off x="1816735" y="101352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163830</xdr:rowOff>
    </xdr:from>
    <xdr:ext cx="402590" cy="259080"/>
    <xdr:sp macro="" textlink="">
      <xdr:nvSpPr>
        <xdr:cNvPr id="206" name="n_4mainValue【橋りょう・トンネル】&#10;有形固定資産減価償却率"/>
        <xdr:cNvSpPr txBox="1"/>
      </xdr:nvSpPr>
      <xdr:spPr>
        <a:xfrm>
          <a:off x="927735" y="10107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8" name="テキスト ボックス 217"/>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20" name="テキスト ボックス 219"/>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222" name="テキスト ボックス 221"/>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24" name="テキスト ボックス 223"/>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3090" cy="259080"/>
    <xdr:sp macro="" textlink="">
      <xdr:nvSpPr>
        <xdr:cNvPr id="226" name="テキスト ボックス 225"/>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128905</xdr:rowOff>
    </xdr:from>
    <xdr:to xmlns:xdr="http://schemas.openxmlformats.org/drawingml/2006/spreadsheetDrawing">
      <xdr:col>54</xdr:col>
      <xdr:colOff>189865</xdr:colOff>
      <xdr:row>64</xdr:row>
      <xdr:rowOff>60960</xdr:rowOff>
    </xdr:to>
    <xdr:cxnSp macro="">
      <xdr:nvCxnSpPr>
        <xdr:cNvPr id="230" name="直線コネクタ 229"/>
        <xdr:cNvCxnSpPr/>
      </xdr:nvCxnSpPr>
      <xdr:spPr>
        <a:xfrm flipV="1">
          <a:off x="10476865" y="9730105"/>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6540"/>
    <xdr:sp macro="" textlink="">
      <xdr:nvSpPr>
        <xdr:cNvPr id="231" name="【橋りょう・トンネル】&#10;一人当たり有形固定資産（償却資産）額最小値テキスト"/>
        <xdr:cNvSpPr txBox="1"/>
      </xdr:nvSpPr>
      <xdr:spPr>
        <a:xfrm>
          <a:off x="10515600" y="110375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2" name="直線コネクタ 231"/>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75565</xdr:rowOff>
    </xdr:from>
    <xdr:ext cx="598805" cy="256540"/>
    <xdr:sp macro="" textlink="">
      <xdr:nvSpPr>
        <xdr:cNvPr id="233" name="【橋りょう・トンネル】&#10;一人当たり有形固定資産（償却資産）額最大値テキスト"/>
        <xdr:cNvSpPr txBox="1"/>
      </xdr:nvSpPr>
      <xdr:spPr>
        <a:xfrm>
          <a:off x="10515600" y="95053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128905</xdr:rowOff>
    </xdr:from>
    <xdr:to xmlns:xdr="http://schemas.openxmlformats.org/drawingml/2006/spreadsheetDrawing">
      <xdr:col>55</xdr:col>
      <xdr:colOff>88900</xdr:colOff>
      <xdr:row>56</xdr:row>
      <xdr:rowOff>128905</xdr:rowOff>
    </xdr:to>
    <xdr:cxnSp macro="">
      <xdr:nvCxnSpPr>
        <xdr:cNvPr id="234" name="直線コネクタ 233"/>
        <xdr:cNvCxnSpPr/>
      </xdr:nvCxnSpPr>
      <xdr:spPr>
        <a:xfrm>
          <a:off x="10388600" y="973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18415</xdr:rowOff>
    </xdr:from>
    <xdr:ext cx="598805" cy="256540"/>
    <xdr:sp macro="" textlink="">
      <xdr:nvSpPr>
        <xdr:cNvPr id="235" name="【橋りょう・トンネル】&#10;一人当たり有形固定資産（償却資産）額平均値テキスト"/>
        <xdr:cNvSpPr txBox="1"/>
      </xdr:nvSpPr>
      <xdr:spPr>
        <a:xfrm>
          <a:off x="10515600" y="1030541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167005</xdr:rowOff>
    </xdr:from>
    <xdr:to xmlns:xdr="http://schemas.openxmlformats.org/drawingml/2006/spreadsheetDrawing">
      <xdr:col>55</xdr:col>
      <xdr:colOff>50800</xdr:colOff>
      <xdr:row>61</xdr:row>
      <xdr:rowOff>97790</xdr:rowOff>
    </xdr:to>
    <xdr:sp macro="" textlink="">
      <xdr:nvSpPr>
        <xdr:cNvPr id="236" name="フローチャート: 判断 235"/>
        <xdr:cNvSpPr/>
      </xdr:nvSpPr>
      <xdr:spPr>
        <a:xfrm>
          <a:off x="10426700" y="10454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41910</xdr:rowOff>
    </xdr:from>
    <xdr:to xmlns:xdr="http://schemas.openxmlformats.org/drawingml/2006/spreadsheetDrawing">
      <xdr:col>50</xdr:col>
      <xdr:colOff>165100</xdr:colOff>
      <xdr:row>61</xdr:row>
      <xdr:rowOff>143510</xdr:rowOff>
    </xdr:to>
    <xdr:sp macro="" textlink="">
      <xdr:nvSpPr>
        <xdr:cNvPr id="237" name="フローチャート: 判断 236"/>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55245</xdr:rowOff>
    </xdr:from>
    <xdr:to xmlns:xdr="http://schemas.openxmlformats.org/drawingml/2006/spreadsheetDrawing">
      <xdr:col>46</xdr:col>
      <xdr:colOff>38100</xdr:colOff>
      <xdr:row>61</xdr:row>
      <xdr:rowOff>156845</xdr:rowOff>
    </xdr:to>
    <xdr:sp macro="" textlink="">
      <xdr:nvSpPr>
        <xdr:cNvPr id="238" name="フローチャート: 判断 237"/>
        <xdr:cNvSpPr/>
      </xdr:nvSpPr>
      <xdr:spPr>
        <a:xfrm>
          <a:off x="8699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34290</xdr:rowOff>
    </xdr:from>
    <xdr:to xmlns:xdr="http://schemas.openxmlformats.org/drawingml/2006/spreadsheetDrawing">
      <xdr:col>41</xdr:col>
      <xdr:colOff>101600</xdr:colOff>
      <xdr:row>61</xdr:row>
      <xdr:rowOff>135890</xdr:rowOff>
    </xdr:to>
    <xdr:sp macro="" textlink="">
      <xdr:nvSpPr>
        <xdr:cNvPr id="239" name="フローチャート: 判断 238"/>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47625</xdr:rowOff>
    </xdr:from>
    <xdr:to xmlns:xdr="http://schemas.openxmlformats.org/drawingml/2006/spreadsheetDrawing">
      <xdr:col>36</xdr:col>
      <xdr:colOff>165100</xdr:colOff>
      <xdr:row>61</xdr:row>
      <xdr:rowOff>149225</xdr:rowOff>
    </xdr:to>
    <xdr:sp macro="" textlink="">
      <xdr:nvSpPr>
        <xdr:cNvPr id="240" name="フローチャート: 判断 239"/>
        <xdr:cNvSpPr/>
      </xdr:nvSpPr>
      <xdr:spPr>
        <a:xfrm>
          <a:off x="69215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88900</xdr:rowOff>
    </xdr:from>
    <xdr:to xmlns:xdr="http://schemas.openxmlformats.org/drawingml/2006/spreadsheetDrawing">
      <xdr:col>55</xdr:col>
      <xdr:colOff>50800</xdr:colOff>
      <xdr:row>63</xdr:row>
      <xdr:rowOff>19050</xdr:rowOff>
    </xdr:to>
    <xdr:sp macro="" textlink="">
      <xdr:nvSpPr>
        <xdr:cNvPr id="246" name="楕円 245"/>
        <xdr:cNvSpPr/>
      </xdr:nvSpPr>
      <xdr:spPr>
        <a:xfrm>
          <a:off x="104267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67310</xdr:rowOff>
    </xdr:from>
    <xdr:ext cx="598805" cy="259080"/>
    <xdr:sp macro="" textlink="">
      <xdr:nvSpPr>
        <xdr:cNvPr id="247" name="【橋りょう・トンネル】&#10;一人当たり有形固定資産（償却資産）額該当値テキスト"/>
        <xdr:cNvSpPr txBox="1"/>
      </xdr:nvSpPr>
      <xdr:spPr>
        <a:xfrm>
          <a:off x="10515600" y="10697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48" name="楕円 247"/>
        <xdr:cNvSpPr/>
      </xdr:nvSpPr>
      <xdr:spPr>
        <a:xfrm>
          <a:off x="9588500" y="107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139700</xdr:rowOff>
    </xdr:from>
    <xdr:to xmlns:xdr="http://schemas.openxmlformats.org/drawingml/2006/spreadsheetDrawing">
      <xdr:col>55</xdr:col>
      <xdr:colOff>0</xdr:colOff>
      <xdr:row>62</xdr:row>
      <xdr:rowOff>141605</xdr:rowOff>
    </xdr:to>
    <xdr:cxnSp macro="">
      <xdr:nvCxnSpPr>
        <xdr:cNvPr id="249" name="直線コネクタ 248"/>
        <xdr:cNvCxnSpPr/>
      </xdr:nvCxnSpPr>
      <xdr:spPr>
        <a:xfrm flipV="1">
          <a:off x="9639300" y="107696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92075</xdr:rowOff>
    </xdr:from>
    <xdr:to xmlns:xdr="http://schemas.openxmlformats.org/drawingml/2006/spreadsheetDrawing">
      <xdr:col>46</xdr:col>
      <xdr:colOff>38100</xdr:colOff>
      <xdr:row>63</xdr:row>
      <xdr:rowOff>22225</xdr:rowOff>
    </xdr:to>
    <xdr:sp macro="" textlink="">
      <xdr:nvSpPr>
        <xdr:cNvPr id="250" name="楕円 249"/>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141605</xdr:rowOff>
    </xdr:from>
    <xdr:to xmlns:xdr="http://schemas.openxmlformats.org/drawingml/2006/spreadsheetDrawing">
      <xdr:col>50</xdr:col>
      <xdr:colOff>114300</xdr:colOff>
      <xdr:row>62</xdr:row>
      <xdr:rowOff>143510</xdr:rowOff>
    </xdr:to>
    <xdr:cxnSp macro="">
      <xdr:nvCxnSpPr>
        <xdr:cNvPr id="251" name="直線コネクタ 250"/>
        <xdr:cNvCxnSpPr/>
      </xdr:nvCxnSpPr>
      <xdr:spPr>
        <a:xfrm flipV="1">
          <a:off x="8750300" y="10771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95885</xdr:rowOff>
    </xdr:from>
    <xdr:to xmlns:xdr="http://schemas.openxmlformats.org/drawingml/2006/spreadsheetDrawing">
      <xdr:col>41</xdr:col>
      <xdr:colOff>101600</xdr:colOff>
      <xdr:row>63</xdr:row>
      <xdr:rowOff>26035</xdr:rowOff>
    </xdr:to>
    <xdr:sp macro="" textlink="">
      <xdr:nvSpPr>
        <xdr:cNvPr id="252" name="楕円 251"/>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143510</xdr:rowOff>
    </xdr:from>
    <xdr:to xmlns:xdr="http://schemas.openxmlformats.org/drawingml/2006/spreadsheetDrawing">
      <xdr:col>45</xdr:col>
      <xdr:colOff>177800</xdr:colOff>
      <xdr:row>62</xdr:row>
      <xdr:rowOff>146685</xdr:rowOff>
    </xdr:to>
    <xdr:cxnSp macro="">
      <xdr:nvCxnSpPr>
        <xdr:cNvPr id="253" name="直線コネクタ 252"/>
        <xdr:cNvCxnSpPr/>
      </xdr:nvCxnSpPr>
      <xdr:spPr>
        <a:xfrm flipV="1">
          <a:off x="7861300" y="10773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99060</xdr:rowOff>
    </xdr:from>
    <xdr:to xmlns:xdr="http://schemas.openxmlformats.org/drawingml/2006/spreadsheetDrawing">
      <xdr:col>36</xdr:col>
      <xdr:colOff>165100</xdr:colOff>
      <xdr:row>63</xdr:row>
      <xdr:rowOff>29210</xdr:rowOff>
    </xdr:to>
    <xdr:sp macro="" textlink="">
      <xdr:nvSpPr>
        <xdr:cNvPr id="254" name="楕円 253"/>
        <xdr:cNvSpPr/>
      </xdr:nvSpPr>
      <xdr:spPr>
        <a:xfrm>
          <a:off x="6921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146685</xdr:rowOff>
    </xdr:from>
    <xdr:to xmlns:xdr="http://schemas.openxmlformats.org/drawingml/2006/spreadsheetDrawing">
      <xdr:col>41</xdr:col>
      <xdr:colOff>50800</xdr:colOff>
      <xdr:row>62</xdr:row>
      <xdr:rowOff>149860</xdr:rowOff>
    </xdr:to>
    <xdr:cxnSp macro="">
      <xdr:nvCxnSpPr>
        <xdr:cNvPr id="255" name="直線コネクタ 254"/>
        <xdr:cNvCxnSpPr/>
      </xdr:nvCxnSpPr>
      <xdr:spPr>
        <a:xfrm flipV="1">
          <a:off x="6972300" y="10776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59</xdr:row>
      <xdr:rowOff>160020</xdr:rowOff>
    </xdr:from>
    <xdr:ext cx="596265" cy="259080"/>
    <xdr:sp macro="" textlink="">
      <xdr:nvSpPr>
        <xdr:cNvPr id="256" name="n_1aveValue【橋りょう・トンネル】&#10;一人当たり有形固定資産（償却資産）額"/>
        <xdr:cNvSpPr txBox="1"/>
      </xdr:nvSpPr>
      <xdr:spPr>
        <a:xfrm>
          <a:off x="9326880" y="10275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1905</xdr:rowOff>
    </xdr:from>
    <xdr:ext cx="596265" cy="259080"/>
    <xdr:sp macro="" textlink="">
      <xdr:nvSpPr>
        <xdr:cNvPr id="257" name="n_2aveValue【橋りょう・トンネル】&#10;一人当たり有形固定資産（償却資産）額"/>
        <xdr:cNvSpPr txBox="1"/>
      </xdr:nvSpPr>
      <xdr:spPr>
        <a:xfrm>
          <a:off x="8450580" y="102889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152400</xdr:rowOff>
    </xdr:from>
    <xdr:ext cx="596265" cy="259080"/>
    <xdr:sp macro="" textlink="">
      <xdr:nvSpPr>
        <xdr:cNvPr id="258" name="n_3aveValue【橋りょう・トンネル】&#10;一人当たり有形固定資産（償却資産）額"/>
        <xdr:cNvSpPr txBox="1"/>
      </xdr:nvSpPr>
      <xdr:spPr>
        <a:xfrm>
          <a:off x="7561580" y="102679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166370</xdr:rowOff>
    </xdr:from>
    <xdr:ext cx="596265" cy="256540"/>
    <xdr:sp macro="" textlink="">
      <xdr:nvSpPr>
        <xdr:cNvPr id="259" name="n_4aveValue【橋りょう・トンネル】&#10;一人当たり有形固定資産（償却資産）額"/>
        <xdr:cNvSpPr txBox="1"/>
      </xdr:nvSpPr>
      <xdr:spPr>
        <a:xfrm>
          <a:off x="6672580" y="102819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12065</xdr:rowOff>
    </xdr:from>
    <xdr:ext cx="596265" cy="259080"/>
    <xdr:sp macro="" textlink="">
      <xdr:nvSpPr>
        <xdr:cNvPr id="260" name="n_1mainValue【橋りょう・トンネル】&#10;一人当たり有形固定資産（償却資産）額"/>
        <xdr:cNvSpPr txBox="1"/>
      </xdr:nvSpPr>
      <xdr:spPr>
        <a:xfrm>
          <a:off x="9326880" y="10813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13335</xdr:rowOff>
    </xdr:from>
    <xdr:ext cx="596265" cy="259080"/>
    <xdr:sp macro="" textlink="">
      <xdr:nvSpPr>
        <xdr:cNvPr id="261" name="n_2mainValue【橋りょう・トンネル】&#10;一人当たり有形固定資産（償却資産）額"/>
        <xdr:cNvSpPr txBox="1"/>
      </xdr:nvSpPr>
      <xdr:spPr>
        <a:xfrm>
          <a:off x="8450580" y="108146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17780</xdr:rowOff>
    </xdr:from>
    <xdr:ext cx="596265" cy="256540"/>
    <xdr:sp macro="" textlink="">
      <xdr:nvSpPr>
        <xdr:cNvPr id="262" name="n_3mainValue【橋りょう・トンネル】&#10;一人当たり有形固定資産（償却資産）額"/>
        <xdr:cNvSpPr txBox="1"/>
      </xdr:nvSpPr>
      <xdr:spPr>
        <a:xfrm>
          <a:off x="7561580" y="10819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20320</xdr:rowOff>
    </xdr:from>
    <xdr:ext cx="596265" cy="256540"/>
    <xdr:sp macro="" textlink="">
      <xdr:nvSpPr>
        <xdr:cNvPr id="263" name="n_4mainValue【橋りょう・トンネル】&#10;一人当たり有形固定資産（償却資産）額"/>
        <xdr:cNvSpPr txBox="1"/>
      </xdr:nvSpPr>
      <xdr:spPr>
        <a:xfrm>
          <a:off x="6672580" y="108216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304" name="テキスト ボックス 303"/>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05" name="直線コネクタ 3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306" name="テキスト ボックス 305"/>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307" name="直線コネクタ 306"/>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4820" cy="259080"/>
    <xdr:sp macro="" textlink="">
      <xdr:nvSpPr>
        <xdr:cNvPr id="308" name="テキスト ボックス 307"/>
        <xdr:cNvSpPr txBox="1"/>
      </xdr:nvSpPr>
      <xdr:spPr>
        <a:xfrm>
          <a:off x="11978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309" name="直線コネクタ 308"/>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310" name="テキスト ボックス 309"/>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311" name="直線コネクタ 310"/>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312" name="テキスト ボックス 311"/>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313" name="直線コネクタ 312"/>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314" name="テキスト ボックス 313"/>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5" name="直線コネクタ 3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316" name="テキスト ボックス 315"/>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121920</xdr:rowOff>
    </xdr:from>
    <xdr:to xmlns:xdr="http://schemas.openxmlformats.org/drawingml/2006/spreadsheetDrawing">
      <xdr:col>85</xdr:col>
      <xdr:colOff>126365</xdr:colOff>
      <xdr:row>41</xdr:row>
      <xdr:rowOff>133350</xdr:rowOff>
    </xdr:to>
    <xdr:cxnSp macro="">
      <xdr:nvCxnSpPr>
        <xdr:cNvPr id="318" name="直線コネクタ 317"/>
        <xdr:cNvCxnSpPr/>
      </xdr:nvCxnSpPr>
      <xdr:spPr>
        <a:xfrm flipV="1">
          <a:off x="16318865" y="57797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137160</xdr:rowOff>
    </xdr:from>
    <xdr:ext cx="469900" cy="259080"/>
    <xdr:sp macro="" textlink="">
      <xdr:nvSpPr>
        <xdr:cNvPr id="319" name="【認定こども園・幼稚園・保育所】&#10;有形固定資産減価償却率最小値テキスト"/>
        <xdr:cNvSpPr txBox="1"/>
      </xdr:nvSpPr>
      <xdr:spPr>
        <a:xfrm>
          <a:off x="16357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133350</xdr:rowOff>
    </xdr:from>
    <xdr:to xmlns:xdr="http://schemas.openxmlformats.org/drawingml/2006/spreadsheetDrawing">
      <xdr:col>86</xdr:col>
      <xdr:colOff>25400</xdr:colOff>
      <xdr:row>41</xdr:row>
      <xdr:rowOff>133350</xdr:rowOff>
    </xdr:to>
    <xdr:cxnSp macro="">
      <xdr:nvCxnSpPr>
        <xdr:cNvPr id="320" name="直線コネクタ 319"/>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68580</xdr:rowOff>
    </xdr:from>
    <xdr:ext cx="405130" cy="259080"/>
    <xdr:sp macro="" textlink="">
      <xdr:nvSpPr>
        <xdr:cNvPr id="321" name="【認定こども園・幼稚園・保育所】&#10;有形固定資産減価償却率最大値テキスト"/>
        <xdr:cNvSpPr txBox="1"/>
      </xdr:nvSpPr>
      <xdr:spPr>
        <a:xfrm>
          <a:off x="16357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121920</xdr:rowOff>
    </xdr:from>
    <xdr:to xmlns:xdr="http://schemas.openxmlformats.org/drawingml/2006/spreadsheetDrawing">
      <xdr:col>86</xdr:col>
      <xdr:colOff>25400</xdr:colOff>
      <xdr:row>33</xdr:row>
      <xdr:rowOff>121920</xdr:rowOff>
    </xdr:to>
    <xdr:cxnSp macro="">
      <xdr:nvCxnSpPr>
        <xdr:cNvPr id="322" name="直線コネクタ 321"/>
        <xdr:cNvCxnSpPr/>
      </xdr:nvCxnSpPr>
      <xdr:spPr>
        <a:xfrm>
          <a:off x="16230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109220</xdr:rowOff>
    </xdr:from>
    <xdr:ext cx="405130" cy="256540"/>
    <xdr:sp macro="" textlink="">
      <xdr:nvSpPr>
        <xdr:cNvPr id="323" name="【認定こども園・幼稚園・保育所】&#10;有形固定資産減価償却率平均値テキスト"/>
        <xdr:cNvSpPr txBox="1"/>
      </xdr:nvSpPr>
      <xdr:spPr>
        <a:xfrm>
          <a:off x="16357600" y="62814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130810</xdr:rowOff>
    </xdr:from>
    <xdr:to xmlns:xdr="http://schemas.openxmlformats.org/drawingml/2006/spreadsheetDrawing">
      <xdr:col>85</xdr:col>
      <xdr:colOff>177800</xdr:colOff>
      <xdr:row>37</xdr:row>
      <xdr:rowOff>60960</xdr:rowOff>
    </xdr:to>
    <xdr:sp macro="" textlink="">
      <xdr:nvSpPr>
        <xdr:cNvPr id="324" name="フローチャート: 判断 323"/>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41275</xdr:rowOff>
    </xdr:from>
    <xdr:to xmlns:xdr="http://schemas.openxmlformats.org/drawingml/2006/spreadsheetDrawing">
      <xdr:col>81</xdr:col>
      <xdr:colOff>101600</xdr:colOff>
      <xdr:row>36</xdr:row>
      <xdr:rowOff>143510</xdr:rowOff>
    </xdr:to>
    <xdr:sp macro="" textlink="">
      <xdr:nvSpPr>
        <xdr:cNvPr id="325" name="フローチャート: 判断 324"/>
        <xdr:cNvSpPr/>
      </xdr:nvSpPr>
      <xdr:spPr>
        <a:xfrm>
          <a:off x="1543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162560</xdr:rowOff>
    </xdr:from>
    <xdr:to xmlns:xdr="http://schemas.openxmlformats.org/drawingml/2006/spreadsheetDrawing">
      <xdr:col>76</xdr:col>
      <xdr:colOff>165100</xdr:colOff>
      <xdr:row>36</xdr:row>
      <xdr:rowOff>92710</xdr:rowOff>
    </xdr:to>
    <xdr:sp macro="" textlink="">
      <xdr:nvSpPr>
        <xdr:cNvPr id="326" name="フローチャート: 判断 325"/>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39370</xdr:rowOff>
    </xdr:from>
    <xdr:to xmlns:xdr="http://schemas.openxmlformats.org/drawingml/2006/spreadsheetDrawing">
      <xdr:col>72</xdr:col>
      <xdr:colOff>38100</xdr:colOff>
      <xdr:row>36</xdr:row>
      <xdr:rowOff>140970</xdr:rowOff>
    </xdr:to>
    <xdr:sp macro="" textlink="">
      <xdr:nvSpPr>
        <xdr:cNvPr id="327" name="フローチャート: 判断 326"/>
        <xdr:cNvSpPr/>
      </xdr:nvSpPr>
      <xdr:spPr>
        <a:xfrm>
          <a:off x="13652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6985</xdr:rowOff>
    </xdr:from>
    <xdr:to xmlns:xdr="http://schemas.openxmlformats.org/drawingml/2006/spreadsheetDrawing">
      <xdr:col>67</xdr:col>
      <xdr:colOff>101600</xdr:colOff>
      <xdr:row>36</xdr:row>
      <xdr:rowOff>109220</xdr:rowOff>
    </xdr:to>
    <xdr:sp macro="" textlink="">
      <xdr:nvSpPr>
        <xdr:cNvPr id="328" name="フローチャート: 判断 327"/>
        <xdr:cNvSpPr/>
      </xdr:nvSpPr>
      <xdr:spPr>
        <a:xfrm>
          <a:off x="12763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29" name="テキスト ボックス 3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30" name="テキスト ボックス 3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31" name="テキスト ボックス 3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32" name="テキスト ボックス 3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33" name="テキスト ボックス 3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167005</xdr:rowOff>
    </xdr:from>
    <xdr:to xmlns:xdr="http://schemas.openxmlformats.org/drawingml/2006/spreadsheetDrawing">
      <xdr:col>85</xdr:col>
      <xdr:colOff>177800</xdr:colOff>
      <xdr:row>35</xdr:row>
      <xdr:rowOff>97790</xdr:rowOff>
    </xdr:to>
    <xdr:sp macro="" textlink="">
      <xdr:nvSpPr>
        <xdr:cNvPr id="334" name="楕円 333"/>
        <xdr:cNvSpPr/>
      </xdr:nvSpPr>
      <xdr:spPr>
        <a:xfrm>
          <a:off x="162687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18415</xdr:rowOff>
    </xdr:from>
    <xdr:ext cx="405130" cy="256540"/>
    <xdr:sp macro="" textlink="">
      <xdr:nvSpPr>
        <xdr:cNvPr id="335" name="【認定こども園・幼稚園・保育所】&#10;有形固定資産減価償却率該当値テキスト"/>
        <xdr:cNvSpPr txBox="1"/>
      </xdr:nvSpPr>
      <xdr:spPr>
        <a:xfrm>
          <a:off x="16357600" y="58477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167005</xdr:rowOff>
    </xdr:from>
    <xdr:to xmlns:xdr="http://schemas.openxmlformats.org/drawingml/2006/spreadsheetDrawing">
      <xdr:col>81</xdr:col>
      <xdr:colOff>101600</xdr:colOff>
      <xdr:row>35</xdr:row>
      <xdr:rowOff>97790</xdr:rowOff>
    </xdr:to>
    <xdr:sp macro="" textlink="">
      <xdr:nvSpPr>
        <xdr:cNvPr id="336" name="楕円 335"/>
        <xdr:cNvSpPr/>
      </xdr:nvSpPr>
      <xdr:spPr>
        <a:xfrm>
          <a:off x="15430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46355</xdr:rowOff>
    </xdr:from>
    <xdr:to xmlns:xdr="http://schemas.openxmlformats.org/drawingml/2006/spreadsheetDrawing">
      <xdr:col>85</xdr:col>
      <xdr:colOff>127000</xdr:colOff>
      <xdr:row>35</xdr:row>
      <xdr:rowOff>46355</xdr:rowOff>
    </xdr:to>
    <xdr:cxnSp macro="">
      <xdr:nvCxnSpPr>
        <xdr:cNvPr id="337" name="直線コネクタ 336"/>
        <xdr:cNvCxnSpPr/>
      </xdr:nvCxnSpPr>
      <xdr:spPr>
        <a:xfrm>
          <a:off x="15481300" y="60471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66675</xdr:rowOff>
    </xdr:from>
    <xdr:to xmlns:xdr="http://schemas.openxmlformats.org/drawingml/2006/spreadsheetDrawing">
      <xdr:col>76</xdr:col>
      <xdr:colOff>165100</xdr:colOff>
      <xdr:row>34</xdr:row>
      <xdr:rowOff>168275</xdr:rowOff>
    </xdr:to>
    <xdr:sp macro="" textlink="">
      <xdr:nvSpPr>
        <xdr:cNvPr id="338" name="楕円 337"/>
        <xdr:cNvSpPr/>
      </xdr:nvSpPr>
      <xdr:spPr>
        <a:xfrm>
          <a:off x="145415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117475</xdr:rowOff>
    </xdr:from>
    <xdr:to xmlns:xdr="http://schemas.openxmlformats.org/drawingml/2006/spreadsheetDrawing">
      <xdr:col>81</xdr:col>
      <xdr:colOff>50800</xdr:colOff>
      <xdr:row>35</xdr:row>
      <xdr:rowOff>46355</xdr:rowOff>
    </xdr:to>
    <xdr:cxnSp macro="">
      <xdr:nvCxnSpPr>
        <xdr:cNvPr id="339" name="直線コネクタ 338"/>
        <xdr:cNvCxnSpPr/>
      </xdr:nvCxnSpPr>
      <xdr:spPr>
        <a:xfrm>
          <a:off x="14592300" y="594677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9525</xdr:rowOff>
    </xdr:from>
    <xdr:to xmlns:xdr="http://schemas.openxmlformats.org/drawingml/2006/spreadsheetDrawing">
      <xdr:col>72</xdr:col>
      <xdr:colOff>38100</xdr:colOff>
      <xdr:row>34</xdr:row>
      <xdr:rowOff>111125</xdr:rowOff>
    </xdr:to>
    <xdr:sp macro="" textlink="">
      <xdr:nvSpPr>
        <xdr:cNvPr id="340" name="楕円 339"/>
        <xdr:cNvSpPr/>
      </xdr:nvSpPr>
      <xdr:spPr>
        <a:xfrm>
          <a:off x="13652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60325</xdr:rowOff>
    </xdr:from>
    <xdr:to xmlns:xdr="http://schemas.openxmlformats.org/drawingml/2006/spreadsheetDrawing">
      <xdr:col>76</xdr:col>
      <xdr:colOff>114300</xdr:colOff>
      <xdr:row>34</xdr:row>
      <xdr:rowOff>117475</xdr:rowOff>
    </xdr:to>
    <xdr:cxnSp macro="">
      <xdr:nvCxnSpPr>
        <xdr:cNvPr id="341" name="直線コネクタ 340"/>
        <xdr:cNvCxnSpPr/>
      </xdr:nvCxnSpPr>
      <xdr:spPr>
        <a:xfrm>
          <a:off x="13703300" y="5889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167005</xdr:rowOff>
    </xdr:from>
    <xdr:to xmlns:xdr="http://schemas.openxmlformats.org/drawingml/2006/spreadsheetDrawing">
      <xdr:col>67</xdr:col>
      <xdr:colOff>101600</xdr:colOff>
      <xdr:row>35</xdr:row>
      <xdr:rowOff>97790</xdr:rowOff>
    </xdr:to>
    <xdr:sp macro="" textlink="">
      <xdr:nvSpPr>
        <xdr:cNvPr id="342" name="楕円 341"/>
        <xdr:cNvSpPr/>
      </xdr:nvSpPr>
      <xdr:spPr>
        <a:xfrm>
          <a:off x="12763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60325</xdr:rowOff>
    </xdr:from>
    <xdr:to xmlns:xdr="http://schemas.openxmlformats.org/drawingml/2006/spreadsheetDrawing">
      <xdr:col>71</xdr:col>
      <xdr:colOff>177800</xdr:colOff>
      <xdr:row>35</xdr:row>
      <xdr:rowOff>46355</xdr:rowOff>
    </xdr:to>
    <xdr:cxnSp macro="">
      <xdr:nvCxnSpPr>
        <xdr:cNvPr id="343" name="直線コネクタ 342"/>
        <xdr:cNvCxnSpPr/>
      </xdr:nvCxnSpPr>
      <xdr:spPr>
        <a:xfrm flipV="1">
          <a:off x="12814300" y="588962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133985</xdr:rowOff>
    </xdr:from>
    <xdr:ext cx="405130" cy="256540"/>
    <xdr:sp macro="" textlink="">
      <xdr:nvSpPr>
        <xdr:cNvPr id="344" name="n_1aveValue【認定こども園・幼稚園・保育所】&#10;有形固定資産減価償却率"/>
        <xdr:cNvSpPr txBox="1"/>
      </xdr:nvSpPr>
      <xdr:spPr>
        <a:xfrm>
          <a:off x="15266035" y="63061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83820</xdr:rowOff>
    </xdr:from>
    <xdr:ext cx="402590" cy="259080"/>
    <xdr:sp macro="" textlink="">
      <xdr:nvSpPr>
        <xdr:cNvPr id="345" name="n_2aveValue【認定こども園・幼稚園・保育所】&#10;有形固定資産減価償却率"/>
        <xdr:cNvSpPr txBox="1"/>
      </xdr:nvSpPr>
      <xdr:spPr>
        <a:xfrm>
          <a:off x="14389735" y="6256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132080</xdr:rowOff>
    </xdr:from>
    <xdr:ext cx="402590" cy="256540"/>
    <xdr:sp macro="" textlink="">
      <xdr:nvSpPr>
        <xdr:cNvPr id="346" name="n_3aveValue【認定こども園・幼稚園・保育所】&#10;有形固定資産減価償却率"/>
        <xdr:cNvSpPr txBox="1"/>
      </xdr:nvSpPr>
      <xdr:spPr>
        <a:xfrm>
          <a:off x="13500735" y="6304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99695</xdr:rowOff>
    </xdr:from>
    <xdr:ext cx="402590" cy="256540"/>
    <xdr:sp macro="" textlink="">
      <xdr:nvSpPr>
        <xdr:cNvPr id="347" name="n_4aveValue【認定こども園・幼稚園・保育所】&#10;有形固定資産減価償却率"/>
        <xdr:cNvSpPr txBox="1"/>
      </xdr:nvSpPr>
      <xdr:spPr>
        <a:xfrm>
          <a:off x="12611735" y="6271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113665</xdr:rowOff>
    </xdr:from>
    <xdr:ext cx="405130" cy="258445"/>
    <xdr:sp macro="" textlink="">
      <xdr:nvSpPr>
        <xdr:cNvPr id="348" name="n_1mainValue【認定こども園・幼稚園・保育所】&#10;有形固定資産減価償却率"/>
        <xdr:cNvSpPr txBox="1"/>
      </xdr:nvSpPr>
      <xdr:spPr>
        <a:xfrm>
          <a:off x="15266035" y="5771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13335</xdr:rowOff>
    </xdr:from>
    <xdr:ext cx="402590" cy="259080"/>
    <xdr:sp macro="" textlink="">
      <xdr:nvSpPr>
        <xdr:cNvPr id="349" name="n_2mainValue【認定こども園・幼稚園・保育所】&#10;有形固定資産減価償却率"/>
        <xdr:cNvSpPr txBox="1"/>
      </xdr:nvSpPr>
      <xdr:spPr>
        <a:xfrm>
          <a:off x="14389735" y="5671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127635</xdr:rowOff>
    </xdr:from>
    <xdr:ext cx="402590" cy="259080"/>
    <xdr:sp macro="" textlink="">
      <xdr:nvSpPr>
        <xdr:cNvPr id="350" name="n_3mainValue【認定こども園・幼稚園・保育所】&#10;有形固定資産減価償却率"/>
        <xdr:cNvSpPr txBox="1"/>
      </xdr:nvSpPr>
      <xdr:spPr>
        <a:xfrm>
          <a:off x="13500735" y="5614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113665</xdr:rowOff>
    </xdr:from>
    <xdr:ext cx="402590" cy="258445"/>
    <xdr:sp macro="" textlink="">
      <xdr:nvSpPr>
        <xdr:cNvPr id="351" name="n_4mainValue【認定こども園・幼稚園・保育所】&#10;有形固定資産減価償却率"/>
        <xdr:cNvSpPr txBox="1"/>
      </xdr:nvSpPr>
      <xdr:spPr>
        <a:xfrm>
          <a:off x="12611735" y="57715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360" name="テキスト ボックス 359"/>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61" name="直線コネクタ 3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362" name="直線コネクタ 3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363" name="テキスト ボックス 362"/>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364" name="直線コネクタ 3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365" name="テキスト ボックス 364"/>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366" name="直線コネクタ 3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367" name="テキスト ボックス 366"/>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368" name="直線コネクタ 3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369" name="テキスト ボックス 368"/>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70" name="直線コネクタ 3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371" name="テキスト ボックス 37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121920</xdr:rowOff>
    </xdr:from>
    <xdr:to xmlns:xdr="http://schemas.openxmlformats.org/drawingml/2006/spreadsheetDrawing">
      <xdr:col>116</xdr:col>
      <xdr:colOff>62865</xdr:colOff>
      <xdr:row>41</xdr:row>
      <xdr:rowOff>67310</xdr:rowOff>
    </xdr:to>
    <xdr:cxnSp macro="">
      <xdr:nvCxnSpPr>
        <xdr:cNvPr id="373" name="直線コネクタ 372"/>
        <xdr:cNvCxnSpPr/>
      </xdr:nvCxnSpPr>
      <xdr:spPr>
        <a:xfrm flipV="1">
          <a:off x="22160865" y="595122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71120</xdr:rowOff>
    </xdr:from>
    <xdr:ext cx="469900" cy="259080"/>
    <xdr:sp macro="" textlink="">
      <xdr:nvSpPr>
        <xdr:cNvPr id="374" name="【認定こども園・幼稚園・保育所】&#10;一人当たり面積最小値テキスト"/>
        <xdr:cNvSpPr txBox="1"/>
      </xdr:nvSpPr>
      <xdr:spPr>
        <a:xfrm>
          <a:off x="22199600" y="710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67310</xdr:rowOff>
    </xdr:from>
    <xdr:to xmlns:xdr="http://schemas.openxmlformats.org/drawingml/2006/spreadsheetDrawing">
      <xdr:col>116</xdr:col>
      <xdr:colOff>152400</xdr:colOff>
      <xdr:row>41</xdr:row>
      <xdr:rowOff>67310</xdr:rowOff>
    </xdr:to>
    <xdr:cxnSp macro="">
      <xdr:nvCxnSpPr>
        <xdr:cNvPr id="375" name="直線コネクタ 374"/>
        <xdr:cNvCxnSpPr/>
      </xdr:nvCxnSpPr>
      <xdr:spPr>
        <a:xfrm>
          <a:off x="22072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68580</xdr:rowOff>
    </xdr:from>
    <xdr:ext cx="469900" cy="259080"/>
    <xdr:sp macro="" textlink="">
      <xdr:nvSpPr>
        <xdr:cNvPr id="376" name="【認定こども園・幼稚園・保育所】&#10;一人当たり面積最大値テキスト"/>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121920</xdr:rowOff>
    </xdr:from>
    <xdr:to xmlns:xdr="http://schemas.openxmlformats.org/drawingml/2006/spreadsheetDrawing">
      <xdr:col>116</xdr:col>
      <xdr:colOff>152400</xdr:colOff>
      <xdr:row>34</xdr:row>
      <xdr:rowOff>121920</xdr:rowOff>
    </xdr:to>
    <xdr:cxnSp macro="">
      <xdr:nvCxnSpPr>
        <xdr:cNvPr id="377" name="直線コネクタ 376"/>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120650</xdr:rowOff>
    </xdr:from>
    <xdr:ext cx="469900" cy="256540"/>
    <xdr:sp macro="" textlink="">
      <xdr:nvSpPr>
        <xdr:cNvPr id="378" name="【認定こども園・幼稚園・保育所】&#10;一人当たり面積平均値テキスト"/>
        <xdr:cNvSpPr txBox="1"/>
      </xdr:nvSpPr>
      <xdr:spPr>
        <a:xfrm>
          <a:off x="22199600" y="6464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142240</xdr:rowOff>
    </xdr:from>
    <xdr:to xmlns:xdr="http://schemas.openxmlformats.org/drawingml/2006/spreadsheetDrawing">
      <xdr:col>116</xdr:col>
      <xdr:colOff>114300</xdr:colOff>
      <xdr:row>38</xdr:row>
      <xdr:rowOff>72390</xdr:rowOff>
    </xdr:to>
    <xdr:sp macro="" textlink="">
      <xdr:nvSpPr>
        <xdr:cNvPr id="379" name="フローチャート: 判断 378"/>
        <xdr:cNvSpPr/>
      </xdr:nvSpPr>
      <xdr:spPr>
        <a:xfrm>
          <a:off x="22110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167005</xdr:rowOff>
    </xdr:from>
    <xdr:to xmlns:xdr="http://schemas.openxmlformats.org/drawingml/2006/spreadsheetDrawing">
      <xdr:col>112</xdr:col>
      <xdr:colOff>38100</xdr:colOff>
      <xdr:row>38</xdr:row>
      <xdr:rowOff>97790</xdr:rowOff>
    </xdr:to>
    <xdr:sp macro="" textlink="">
      <xdr:nvSpPr>
        <xdr:cNvPr id="380" name="フローチャート: 判断 379"/>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158115</xdr:rowOff>
    </xdr:from>
    <xdr:to xmlns:xdr="http://schemas.openxmlformats.org/drawingml/2006/spreadsheetDrawing">
      <xdr:col>107</xdr:col>
      <xdr:colOff>101600</xdr:colOff>
      <xdr:row>38</xdr:row>
      <xdr:rowOff>88265</xdr:rowOff>
    </xdr:to>
    <xdr:sp macro="" textlink="">
      <xdr:nvSpPr>
        <xdr:cNvPr id="381" name="フローチャート: 判断 380"/>
        <xdr:cNvSpPr/>
      </xdr:nvSpPr>
      <xdr:spPr>
        <a:xfrm>
          <a:off x="20383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27940</xdr:rowOff>
    </xdr:from>
    <xdr:to xmlns:xdr="http://schemas.openxmlformats.org/drawingml/2006/spreadsheetDrawing">
      <xdr:col>102</xdr:col>
      <xdr:colOff>165100</xdr:colOff>
      <xdr:row>38</xdr:row>
      <xdr:rowOff>129540</xdr:rowOff>
    </xdr:to>
    <xdr:sp macro="" textlink="">
      <xdr:nvSpPr>
        <xdr:cNvPr id="382" name="フローチャート: 判断 381"/>
        <xdr:cNvSpPr/>
      </xdr:nvSpPr>
      <xdr:spPr>
        <a:xfrm>
          <a:off x="19494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16510</xdr:rowOff>
    </xdr:from>
    <xdr:to xmlns:xdr="http://schemas.openxmlformats.org/drawingml/2006/spreadsheetDrawing">
      <xdr:col>98</xdr:col>
      <xdr:colOff>38100</xdr:colOff>
      <xdr:row>38</xdr:row>
      <xdr:rowOff>118110</xdr:rowOff>
    </xdr:to>
    <xdr:sp macro="" textlink="">
      <xdr:nvSpPr>
        <xdr:cNvPr id="383" name="フローチャート: 判断 382"/>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4" name="テキスト ボックス 3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85" name="テキスト ボックス 3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86" name="テキスト ボックス 3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87" name="テキスト ボックス 3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88" name="テキスト ボックス 3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13970</xdr:rowOff>
    </xdr:from>
    <xdr:to xmlns:xdr="http://schemas.openxmlformats.org/drawingml/2006/spreadsheetDrawing">
      <xdr:col>116</xdr:col>
      <xdr:colOff>114300</xdr:colOff>
      <xdr:row>35</xdr:row>
      <xdr:rowOff>115570</xdr:rowOff>
    </xdr:to>
    <xdr:sp macro="" textlink="">
      <xdr:nvSpPr>
        <xdr:cNvPr id="389" name="楕円 388"/>
        <xdr:cNvSpPr/>
      </xdr:nvSpPr>
      <xdr:spPr>
        <a:xfrm>
          <a:off x="22110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100330</xdr:rowOff>
    </xdr:from>
    <xdr:ext cx="469900" cy="256540"/>
    <xdr:sp macro="" textlink="">
      <xdr:nvSpPr>
        <xdr:cNvPr id="390" name="【認定こども園・幼稚園・保育所】&#10;一人当たり面積該当値テキスト"/>
        <xdr:cNvSpPr txBox="1"/>
      </xdr:nvSpPr>
      <xdr:spPr>
        <a:xfrm>
          <a:off x="22199600" y="59296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20955</xdr:rowOff>
    </xdr:from>
    <xdr:to xmlns:xdr="http://schemas.openxmlformats.org/drawingml/2006/spreadsheetDrawing">
      <xdr:col>112</xdr:col>
      <xdr:colOff>38100</xdr:colOff>
      <xdr:row>35</xdr:row>
      <xdr:rowOff>122555</xdr:rowOff>
    </xdr:to>
    <xdr:sp macro="" textlink="">
      <xdr:nvSpPr>
        <xdr:cNvPr id="391" name="楕円 390"/>
        <xdr:cNvSpPr/>
      </xdr:nvSpPr>
      <xdr:spPr>
        <a:xfrm>
          <a:off x="21272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35</xdr:row>
      <xdr:rowOff>64770</xdr:rowOff>
    </xdr:from>
    <xdr:to xmlns:xdr="http://schemas.openxmlformats.org/drawingml/2006/spreadsheetDrawing">
      <xdr:col>116</xdr:col>
      <xdr:colOff>63500</xdr:colOff>
      <xdr:row>35</xdr:row>
      <xdr:rowOff>71755</xdr:rowOff>
    </xdr:to>
    <xdr:cxnSp macro="">
      <xdr:nvCxnSpPr>
        <xdr:cNvPr id="392" name="直線コネクタ 391"/>
        <xdr:cNvCxnSpPr/>
      </xdr:nvCxnSpPr>
      <xdr:spPr>
        <a:xfrm flipV="1">
          <a:off x="21323300" y="60655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25400</xdr:rowOff>
    </xdr:from>
    <xdr:to xmlns:xdr="http://schemas.openxmlformats.org/drawingml/2006/spreadsheetDrawing">
      <xdr:col>107</xdr:col>
      <xdr:colOff>101600</xdr:colOff>
      <xdr:row>35</xdr:row>
      <xdr:rowOff>127000</xdr:rowOff>
    </xdr:to>
    <xdr:sp macro="" textlink="">
      <xdr:nvSpPr>
        <xdr:cNvPr id="393" name="楕円 392"/>
        <xdr:cNvSpPr/>
      </xdr:nvSpPr>
      <xdr:spPr>
        <a:xfrm>
          <a:off x="20383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71755</xdr:rowOff>
    </xdr:from>
    <xdr:to xmlns:xdr="http://schemas.openxmlformats.org/drawingml/2006/spreadsheetDrawing">
      <xdr:col>111</xdr:col>
      <xdr:colOff>177800</xdr:colOff>
      <xdr:row>35</xdr:row>
      <xdr:rowOff>76200</xdr:rowOff>
    </xdr:to>
    <xdr:cxnSp macro="">
      <xdr:nvCxnSpPr>
        <xdr:cNvPr id="394" name="直線コネクタ 393"/>
        <xdr:cNvCxnSpPr/>
      </xdr:nvCxnSpPr>
      <xdr:spPr>
        <a:xfrm flipV="1">
          <a:off x="20434300" y="6072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86995</xdr:rowOff>
    </xdr:from>
    <xdr:to xmlns:xdr="http://schemas.openxmlformats.org/drawingml/2006/spreadsheetDrawing">
      <xdr:col>102</xdr:col>
      <xdr:colOff>165100</xdr:colOff>
      <xdr:row>36</xdr:row>
      <xdr:rowOff>17780</xdr:rowOff>
    </xdr:to>
    <xdr:sp macro="" textlink="">
      <xdr:nvSpPr>
        <xdr:cNvPr id="395" name="楕円 394"/>
        <xdr:cNvSpPr/>
      </xdr:nvSpPr>
      <xdr:spPr>
        <a:xfrm>
          <a:off x="19494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76200</xdr:rowOff>
    </xdr:from>
    <xdr:to xmlns:xdr="http://schemas.openxmlformats.org/drawingml/2006/spreadsheetDrawing">
      <xdr:col>107</xdr:col>
      <xdr:colOff>50800</xdr:colOff>
      <xdr:row>35</xdr:row>
      <xdr:rowOff>137795</xdr:rowOff>
    </xdr:to>
    <xdr:cxnSp macro="">
      <xdr:nvCxnSpPr>
        <xdr:cNvPr id="396" name="直線コネクタ 395"/>
        <xdr:cNvCxnSpPr/>
      </xdr:nvCxnSpPr>
      <xdr:spPr>
        <a:xfrm flipV="1">
          <a:off x="19545300" y="607695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151130</xdr:rowOff>
    </xdr:from>
    <xdr:to xmlns:xdr="http://schemas.openxmlformats.org/drawingml/2006/spreadsheetDrawing">
      <xdr:col>98</xdr:col>
      <xdr:colOff>38100</xdr:colOff>
      <xdr:row>36</xdr:row>
      <xdr:rowOff>81280</xdr:rowOff>
    </xdr:to>
    <xdr:sp macro="" textlink="">
      <xdr:nvSpPr>
        <xdr:cNvPr id="397" name="楕円 396"/>
        <xdr:cNvSpPr/>
      </xdr:nvSpPr>
      <xdr:spPr>
        <a:xfrm>
          <a:off x="18605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137795</xdr:rowOff>
    </xdr:from>
    <xdr:to xmlns:xdr="http://schemas.openxmlformats.org/drawingml/2006/spreadsheetDrawing">
      <xdr:col>102</xdr:col>
      <xdr:colOff>114300</xdr:colOff>
      <xdr:row>36</xdr:row>
      <xdr:rowOff>30480</xdr:rowOff>
    </xdr:to>
    <xdr:cxnSp macro="">
      <xdr:nvCxnSpPr>
        <xdr:cNvPr id="398" name="直線コネクタ 397"/>
        <xdr:cNvCxnSpPr/>
      </xdr:nvCxnSpPr>
      <xdr:spPr>
        <a:xfrm flipV="1">
          <a:off x="18656300" y="61385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88265</xdr:rowOff>
    </xdr:from>
    <xdr:ext cx="469900" cy="256540"/>
    <xdr:sp macro="" textlink="">
      <xdr:nvSpPr>
        <xdr:cNvPr id="399" name="n_1aveValue【認定こども園・幼稚園・保育所】&#10;一人当たり面積"/>
        <xdr:cNvSpPr txBox="1"/>
      </xdr:nvSpPr>
      <xdr:spPr>
        <a:xfrm>
          <a:off x="21075650" y="66033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79375</xdr:rowOff>
    </xdr:from>
    <xdr:ext cx="467360" cy="258445"/>
    <xdr:sp macro="" textlink="">
      <xdr:nvSpPr>
        <xdr:cNvPr id="400" name="n_2aveValue【認定こども園・幼稚園・保育所】&#10;一人当たり面積"/>
        <xdr:cNvSpPr txBox="1"/>
      </xdr:nvSpPr>
      <xdr:spPr>
        <a:xfrm>
          <a:off x="20199350" y="65944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120650</xdr:rowOff>
    </xdr:from>
    <xdr:ext cx="467360" cy="256540"/>
    <xdr:sp macro="" textlink="">
      <xdr:nvSpPr>
        <xdr:cNvPr id="401" name="n_3aveValue【認定こども園・幼稚園・保育所】&#10;一人当たり面積"/>
        <xdr:cNvSpPr txBox="1"/>
      </xdr:nvSpPr>
      <xdr:spPr>
        <a:xfrm>
          <a:off x="19310350" y="66357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109220</xdr:rowOff>
    </xdr:from>
    <xdr:ext cx="467360" cy="256540"/>
    <xdr:sp macro="" textlink="">
      <xdr:nvSpPr>
        <xdr:cNvPr id="402" name="n_4aveValue【認定こども園・幼稚園・保育所】&#10;一人当たり面積"/>
        <xdr:cNvSpPr txBox="1"/>
      </xdr:nvSpPr>
      <xdr:spPr>
        <a:xfrm>
          <a:off x="18421350" y="6624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33</xdr:row>
      <xdr:rowOff>139065</xdr:rowOff>
    </xdr:from>
    <xdr:ext cx="469900" cy="259080"/>
    <xdr:sp macro="" textlink="">
      <xdr:nvSpPr>
        <xdr:cNvPr id="403" name="n_1mainValue【認定こども園・幼稚園・保育所】&#10;一人当たり面積"/>
        <xdr:cNvSpPr txBox="1"/>
      </xdr:nvSpPr>
      <xdr:spPr>
        <a:xfrm>
          <a:off x="21075650" y="5796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33</xdr:row>
      <xdr:rowOff>143510</xdr:rowOff>
    </xdr:from>
    <xdr:ext cx="467360" cy="256540"/>
    <xdr:sp macro="" textlink="">
      <xdr:nvSpPr>
        <xdr:cNvPr id="404" name="n_2mainValue【認定こども園・幼稚園・保育所】&#10;一人当たり面積"/>
        <xdr:cNvSpPr txBox="1"/>
      </xdr:nvSpPr>
      <xdr:spPr>
        <a:xfrm>
          <a:off x="20199350" y="5801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33655</xdr:rowOff>
    </xdr:from>
    <xdr:ext cx="467360" cy="258445"/>
    <xdr:sp macro="" textlink="">
      <xdr:nvSpPr>
        <xdr:cNvPr id="405" name="n_3mainValue【認定こども園・幼稚園・保育所】&#10;一人当たり面積"/>
        <xdr:cNvSpPr txBox="1"/>
      </xdr:nvSpPr>
      <xdr:spPr>
        <a:xfrm>
          <a:off x="19310350" y="58629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97790</xdr:rowOff>
    </xdr:from>
    <xdr:ext cx="467360" cy="256540"/>
    <xdr:sp macro="" textlink="">
      <xdr:nvSpPr>
        <xdr:cNvPr id="406" name="n_4mainValue【認定こども園・幼稚園・保育所】&#10;一人当たり面積"/>
        <xdr:cNvSpPr txBox="1"/>
      </xdr:nvSpPr>
      <xdr:spPr>
        <a:xfrm>
          <a:off x="18421350" y="5927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15" name="テキスト ボックス 4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6" name="直線コネクタ 4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417" name="テキスト ボックス 416"/>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18" name="直線コネクタ 4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19" name="テキスト ボックス 4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0" name="直線コネクタ 4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1" name="テキスト ボックス 4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22" name="直線コネクタ 4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423" name="テキスト ボックス 422"/>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4" name="直線コネクタ 4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25" name="テキスト ボックス 4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26" name="直線コネクタ 4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427" name="テキスト ボックス 426"/>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28" name="直線コネクタ 4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29" name="テキスト ボックス 4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0" name="直線コネクタ 4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431" name="テキスト ボックス 430"/>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9525</xdr:rowOff>
    </xdr:from>
    <xdr:to xmlns:xdr="http://schemas.openxmlformats.org/drawingml/2006/spreadsheetDrawing">
      <xdr:col>85</xdr:col>
      <xdr:colOff>126365</xdr:colOff>
      <xdr:row>64</xdr:row>
      <xdr:rowOff>133985</xdr:rowOff>
    </xdr:to>
    <xdr:cxnSp macro="">
      <xdr:nvCxnSpPr>
        <xdr:cNvPr id="433" name="直線コネクタ 432"/>
        <xdr:cNvCxnSpPr/>
      </xdr:nvCxnSpPr>
      <xdr:spPr>
        <a:xfrm flipV="1">
          <a:off x="16318865" y="961072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137795</xdr:rowOff>
    </xdr:from>
    <xdr:ext cx="405130" cy="259080"/>
    <xdr:sp macro="" textlink="">
      <xdr:nvSpPr>
        <xdr:cNvPr id="434" name="【学校施設】&#10;有形固定資産減価償却率最小値テキスト"/>
        <xdr:cNvSpPr txBox="1"/>
      </xdr:nvSpPr>
      <xdr:spPr>
        <a:xfrm>
          <a:off x="16357600" y="11110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133985</xdr:rowOff>
    </xdr:from>
    <xdr:to xmlns:xdr="http://schemas.openxmlformats.org/drawingml/2006/spreadsheetDrawing">
      <xdr:col>86</xdr:col>
      <xdr:colOff>25400</xdr:colOff>
      <xdr:row>64</xdr:row>
      <xdr:rowOff>133985</xdr:rowOff>
    </xdr:to>
    <xdr:cxnSp macro="">
      <xdr:nvCxnSpPr>
        <xdr:cNvPr id="435" name="直線コネクタ 434"/>
        <xdr:cNvCxnSpPr/>
      </xdr:nvCxnSpPr>
      <xdr:spPr>
        <a:xfrm>
          <a:off x="16230600" y="1110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127635</xdr:rowOff>
    </xdr:from>
    <xdr:ext cx="405130" cy="259080"/>
    <xdr:sp macro="" textlink="">
      <xdr:nvSpPr>
        <xdr:cNvPr id="436" name="【学校施設】&#10;有形固定資産減価償却率最大値テキスト"/>
        <xdr:cNvSpPr txBox="1"/>
      </xdr:nvSpPr>
      <xdr:spPr>
        <a:xfrm>
          <a:off x="16357600" y="9385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9525</xdr:rowOff>
    </xdr:from>
    <xdr:to xmlns:xdr="http://schemas.openxmlformats.org/drawingml/2006/spreadsheetDrawing">
      <xdr:col>86</xdr:col>
      <xdr:colOff>25400</xdr:colOff>
      <xdr:row>56</xdr:row>
      <xdr:rowOff>9525</xdr:rowOff>
    </xdr:to>
    <xdr:cxnSp macro="">
      <xdr:nvCxnSpPr>
        <xdr:cNvPr id="437" name="直線コネクタ 436"/>
        <xdr:cNvCxnSpPr/>
      </xdr:nvCxnSpPr>
      <xdr:spPr>
        <a:xfrm>
          <a:off x="16230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73025</xdr:rowOff>
    </xdr:from>
    <xdr:ext cx="405130" cy="259080"/>
    <xdr:sp macro="" textlink="">
      <xdr:nvSpPr>
        <xdr:cNvPr id="438" name="【学校施設】&#10;有形固定資産減価償却率平均値テキスト"/>
        <xdr:cNvSpPr txBox="1"/>
      </xdr:nvSpPr>
      <xdr:spPr>
        <a:xfrm>
          <a:off x="16357600" y="1018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50165</xdr:rowOff>
    </xdr:from>
    <xdr:to xmlns:xdr="http://schemas.openxmlformats.org/drawingml/2006/spreadsheetDrawing">
      <xdr:col>85</xdr:col>
      <xdr:colOff>177800</xdr:colOff>
      <xdr:row>60</xdr:row>
      <xdr:rowOff>151765</xdr:rowOff>
    </xdr:to>
    <xdr:sp macro="" textlink="">
      <xdr:nvSpPr>
        <xdr:cNvPr id="439" name="フローチャート: 判断 438"/>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440" name="フローチャート: 判断 439"/>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146685</xdr:rowOff>
    </xdr:from>
    <xdr:to xmlns:xdr="http://schemas.openxmlformats.org/drawingml/2006/spreadsheetDrawing">
      <xdr:col>76</xdr:col>
      <xdr:colOff>165100</xdr:colOff>
      <xdr:row>60</xdr:row>
      <xdr:rowOff>76835</xdr:rowOff>
    </xdr:to>
    <xdr:sp macro="" textlink="">
      <xdr:nvSpPr>
        <xdr:cNvPr id="441" name="フローチャート: 判断 440"/>
        <xdr:cNvSpPr/>
      </xdr:nvSpPr>
      <xdr:spPr>
        <a:xfrm>
          <a:off x="14541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35560</xdr:rowOff>
    </xdr:from>
    <xdr:to xmlns:xdr="http://schemas.openxmlformats.org/drawingml/2006/spreadsheetDrawing">
      <xdr:col>72</xdr:col>
      <xdr:colOff>38100</xdr:colOff>
      <xdr:row>59</xdr:row>
      <xdr:rowOff>137160</xdr:rowOff>
    </xdr:to>
    <xdr:sp macro="" textlink="">
      <xdr:nvSpPr>
        <xdr:cNvPr id="442" name="フローチャート: 判断 441"/>
        <xdr:cNvSpPr/>
      </xdr:nvSpPr>
      <xdr:spPr>
        <a:xfrm>
          <a:off x="13652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443" name="フローチャート: 判断 442"/>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44" name="テキスト ボックス 443"/>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45" name="テキスト ボックス 444"/>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46" name="テキスト ボックス 445"/>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47" name="テキスト ボックス 446"/>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48" name="テキスト ボックス 447"/>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99695</xdr:rowOff>
    </xdr:from>
    <xdr:to xmlns:xdr="http://schemas.openxmlformats.org/drawingml/2006/spreadsheetDrawing">
      <xdr:col>85</xdr:col>
      <xdr:colOff>177800</xdr:colOff>
      <xdr:row>61</xdr:row>
      <xdr:rowOff>29845</xdr:rowOff>
    </xdr:to>
    <xdr:sp macro="" textlink="">
      <xdr:nvSpPr>
        <xdr:cNvPr id="449" name="楕円 448"/>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78105</xdr:rowOff>
    </xdr:from>
    <xdr:ext cx="405130" cy="256540"/>
    <xdr:sp macro="" textlink="">
      <xdr:nvSpPr>
        <xdr:cNvPr id="450" name="【学校施設】&#10;有形固定資産減価償却率該当値テキスト"/>
        <xdr:cNvSpPr txBox="1"/>
      </xdr:nvSpPr>
      <xdr:spPr>
        <a:xfrm>
          <a:off x="16357600" y="10365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102870</xdr:rowOff>
    </xdr:from>
    <xdr:to xmlns:xdr="http://schemas.openxmlformats.org/drawingml/2006/spreadsheetDrawing">
      <xdr:col>81</xdr:col>
      <xdr:colOff>101600</xdr:colOff>
      <xdr:row>61</xdr:row>
      <xdr:rowOff>33020</xdr:rowOff>
    </xdr:to>
    <xdr:sp macro="" textlink="">
      <xdr:nvSpPr>
        <xdr:cNvPr id="451" name="楕円 450"/>
        <xdr:cNvSpPr/>
      </xdr:nvSpPr>
      <xdr:spPr>
        <a:xfrm>
          <a:off x="15430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150495</xdr:rowOff>
    </xdr:from>
    <xdr:to xmlns:xdr="http://schemas.openxmlformats.org/drawingml/2006/spreadsheetDrawing">
      <xdr:col>85</xdr:col>
      <xdr:colOff>127000</xdr:colOff>
      <xdr:row>60</xdr:row>
      <xdr:rowOff>153670</xdr:rowOff>
    </xdr:to>
    <xdr:cxnSp macro="">
      <xdr:nvCxnSpPr>
        <xdr:cNvPr id="452" name="直線コネクタ 451"/>
        <xdr:cNvCxnSpPr/>
      </xdr:nvCxnSpPr>
      <xdr:spPr>
        <a:xfrm flipV="1">
          <a:off x="15481300" y="104374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73025</xdr:rowOff>
    </xdr:from>
    <xdr:to xmlns:xdr="http://schemas.openxmlformats.org/drawingml/2006/spreadsheetDrawing">
      <xdr:col>76</xdr:col>
      <xdr:colOff>165100</xdr:colOff>
      <xdr:row>61</xdr:row>
      <xdr:rowOff>3175</xdr:rowOff>
    </xdr:to>
    <xdr:sp macro="" textlink="">
      <xdr:nvSpPr>
        <xdr:cNvPr id="453" name="楕円 452"/>
        <xdr:cNvSpPr/>
      </xdr:nvSpPr>
      <xdr:spPr>
        <a:xfrm>
          <a:off x="14541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123825</xdr:rowOff>
    </xdr:from>
    <xdr:to xmlns:xdr="http://schemas.openxmlformats.org/drawingml/2006/spreadsheetDrawing">
      <xdr:col>81</xdr:col>
      <xdr:colOff>50800</xdr:colOff>
      <xdr:row>60</xdr:row>
      <xdr:rowOff>153670</xdr:rowOff>
    </xdr:to>
    <xdr:cxnSp macro="">
      <xdr:nvCxnSpPr>
        <xdr:cNvPr id="454" name="直線コネクタ 453"/>
        <xdr:cNvCxnSpPr/>
      </xdr:nvCxnSpPr>
      <xdr:spPr>
        <a:xfrm>
          <a:off x="14592300" y="104108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11430</xdr:rowOff>
    </xdr:from>
    <xdr:to xmlns:xdr="http://schemas.openxmlformats.org/drawingml/2006/spreadsheetDrawing">
      <xdr:col>72</xdr:col>
      <xdr:colOff>38100</xdr:colOff>
      <xdr:row>60</xdr:row>
      <xdr:rowOff>113030</xdr:rowOff>
    </xdr:to>
    <xdr:sp macro="" textlink="">
      <xdr:nvSpPr>
        <xdr:cNvPr id="455" name="楕円 454"/>
        <xdr:cNvSpPr/>
      </xdr:nvSpPr>
      <xdr:spPr>
        <a:xfrm>
          <a:off x="13652500" y="102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62230</xdr:rowOff>
    </xdr:from>
    <xdr:to xmlns:xdr="http://schemas.openxmlformats.org/drawingml/2006/spreadsheetDrawing">
      <xdr:col>76</xdr:col>
      <xdr:colOff>114300</xdr:colOff>
      <xdr:row>60</xdr:row>
      <xdr:rowOff>123825</xdr:rowOff>
    </xdr:to>
    <xdr:cxnSp macro="">
      <xdr:nvCxnSpPr>
        <xdr:cNvPr id="456" name="直線コネクタ 455"/>
        <xdr:cNvCxnSpPr/>
      </xdr:nvCxnSpPr>
      <xdr:spPr>
        <a:xfrm>
          <a:off x="13703300" y="1034923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133985</xdr:rowOff>
    </xdr:from>
    <xdr:to xmlns:xdr="http://schemas.openxmlformats.org/drawingml/2006/spreadsheetDrawing">
      <xdr:col>67</xdr:col>
      <xdr:colOff>101600</xdr:colOff>
      <xdr:row>60</xdr:row>
      <xdr:rowOff>64135</xdr:rowOff>
    </xdr:to>
    <xdr:sp macro="" textlink="">
      <xdr:nvSpPr>
        <xdr:cNvPr id="457" name="楕円 456"/>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13335</xdr:rowOff>
    </xdr:from>
    <xdr:to xmlns:xdr="http://schemas.openxmlformats.org/drawingml/2006/spreadsheetDrawing">
      <xdr:col>71</xdr:col>
      <xdr:colOff>177800</xdr:colOff>
      <xdr:row>60</xdr:row>
      <xdr:rowOff>62230</xdr:rowOff>
    </xdr:to>
    <xdr:cxnSp macro="">
      <xdr:nvCxnSpPr>
        <xdr:cNvPr id="458" name="直線コネクタ 457"/>
        <xdr:cNvCxnSpPr/>
      </xdr:nvCxnSpPr>
      <xdr:spPr>
        <a:xfrm>
          <a:off x="12814300" y="103003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459"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93345</xdr:rowOff>
    </xdr:from>
    <xdr:ext cx="402590" cy="259080"/>
    <xdr:sp macro="" textlink="">
      <xdr:nvSpPr>
        <xdr:cNvPr id="460" name="n_2aveValue【学校施設】&#10;有形固定資産減価償却率"/>
        <xdr:cNvSpPr txBox="1"/>
      </xdr:nvSpPr>
      <xdr:spPr>
        <a:xfrm>
          <a:off x="14389735" y="10037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153670</xdr:rowOff>
    </xdr:from>
    <xdr:ext cx="402590" cy="259080"/>
    <xdr:sp macro="" textlink="">
      <xdr:nvSpPr>
        <xdr:cNvPr id="461" name="n_3aveValue【学校施設】&#10;有形固定資産減価償却率"/>
        <xdr:cNvSpPr txBox="1"/>
      </xdr:nvSpPr>
      <xdr:spPr>
        <a:xfrm>
          <a:off x="13500735" y="9926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111125</xdr:rowOff>
    </xdr:from>
    <xdr:ext cx="402590" cy="256540"/>
    <xdr:sp macro="" textlink="">
      <xdr:nvSpPr>
        <xdr:cNvPr id="462" name="n_4aveValue【学校施設】&#10;有形固定資産減価償却率"/>
        <xdr:cNvSpPr txBox="1"/>
      </xdr:nvSpPr>
      <xdr:spPr>
        <a:xfrm>
          <a:off x="12611735" y="98837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24130</xdr:rowOff>
    </xdr:from>
    <xdr:ext cx="405130" cy="259080"/>
    <xdr:sp macro="" textlink="">
      <xdr:nvSpPr>
        <xdr:cNvPr id="463" name="n_1mainValue【学校施設】&#10;有形固定資産減価償却率"/>
        <xdr:cNvSpPr txBox="1"/>
      </xdr:nvSpPr>
      <xdr:spPr>
        <a:xfrm>
          <a:off x="15266035" y="1048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166370</xdr:rowOff>
    </xdr:from>
    <xdr:ext cx="402590" cy="256540"/>
    <xdr:sp macro="" textlink="">
      <xdr:nvSpPr>
        <xdr:cNvPr id="464" name="n_2mainValue【学校施設】&#10;有形固定資産減価償却率"/>
        <xdr:cNvSpPr txBox="1"/>
      </xdr:nvSpPr>
      <xdr:spPr>
        <a:xfrm>
          <a:off x="14389735" y="10453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104140</xdr:rowOff>
    </xdr:from>
    <xdr:ext cx="402590" cy="259080"/>
    <xdr:sp macro="" textlink="">
      <xdr:nvSpPr>
        <xdr:cNvPr id="465" name="n_3mainValue【学校施設】&#10;有形固定資産減価償却率"/>
        <xdr:cNvSpPr txBox="1"/>
      </xdr:nvSpPr>
      <xdr:spPr>
        <a:xfrm>
          <a:off x="13500735" y="10391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55245</xdr:rowOff>
    </xdr:from>
    <xdr:ext cx="402590" cy="256540"/>
    <xdr:sp macro="" textlink="">
      <xdr:nvSpPr>
        <xdr:cNvPr id="466" name="n_4mainValue【学校施設】&#10;有形固定資産減価償却率"/>
        <xdr:cNvSpPr txBox="1"/>
      </xdr:nvSpPr>
      <xdr:spPr>
        <a:xfrm>
          <a:off x="12611735" y="103422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475" name="テキスト ボックス 47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6" name="直線コネクタ 4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477" name="テキスト ボックス 476"/>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78" name="直線コネクタ 4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479" name="テキスト ボックス 478"/>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0" name="直線コネクタ 4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481" name="テキスト ボックス 480"/>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2" name="直線コネクタ 4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483" name="テキスト ボックス 482"/>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4" name="直線コネクタ 4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485" name="テキスト ボックス 484"/>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6" name="直線コネクタ 4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487" name="テキスト ボックス 486"/>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8" name="直線コネクタ 4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489" name="テキスト ボックス 488"/>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1270</xdr:rowOff>
    </xdr:from>
    <xdr:to xmlns:xdr="http://schemas.openxmlformats.org/drawingml/2006/spreadsheetDrawing">
      <xdr:col>116</xdr:col>
      <xdr:colOff>62865</xdr:colOff>
      <xdr:row>63</xdr:row>
      <xdr:rowOff>95885</xdr:rowOff>
    </xdr:to>
    <xdr:cxnSp macro="">
      <xdr:nvCxnSpPr>
        <xdr:cNvPr id="491" name="直線コネクタ 490"/>
        <xdr:cNvCxnSpPr/>
      </xdr:nvCxnSpPr>
      <xdr:spPr>
        <a:xfrm flipV="1">
          <a:off x="22160865" y="977392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99695</xdr:rowOff>
    </xdr:from>
    <xdr:ext cx="469900" cy="256540"/>
    <xdr:sp macro="" textlink="">
      <xdr:nvSpPr>
        <xdr:cNvPr id="492" name="【学校施設】&#10;一人当たり面積最小値テキスト"/>
        <xdr:cNvSpPr txBox="1"/>
      </xdr:nvSpPr>
      <xdr:spPr>
        <a:xfrm>
          <a:off x="22199600" y="10901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95885</xdr:rowOff>
    </xdr:from>
    <xdr:to xmlns:xdr="http://schemas.openxmlformats.org/drawingml/2006/spreadsheetDrawing">
      <xdr:col>116</xdr:col>
      <xdr:colOff>152400</xdr:colOff>
      <xdr:row>63</xdr:row>
      <xdr:rowOff>95885</xdr:rowOff>
    </xdr:to>
    <xdr:cxnSp macro="">
      <xdr:nvCxnSpPr>
        <xdr:cNvPr id="493" name="直線コネクタ 492"/>
        <xdr:cNvCxnSpPr/>
      </xdr:nvCxnSpPr>
      <xdr:spPr>
        <a:xfrm>
          <a:off x="22072600" y="1089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119380</xdr:rowOff>
    </xdr:from>
    <xdr:ext cx="469900" cy="259080"/>
    <xdr:sp macro="" textlink="">
      <xdr:nvSpPr>
        <xdr:cNvPr id="494" name="【学校施設】&#10;一人当たり面積最大値テキスト"/>
        <xdr:cNvSpPr txBox="1"/>
      </xdr:nvSpPr>
      <xdr:spPr>
        <a:xfrm>
          <a:off x="22199600" y="9549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1270</xdr:rowOff>
    </xdr:from>
    <xdr:to xmlns:xdr="http://schemas.openxmlformats.org/drawingml/2006/spreadsheetDrawing">
      <xdr:col>116</xdr:col>
      <xdr:colOff>152400</xdr:colOff>
      <xdr:row>57</xdr:row>
      <xdr:rowOff>1270</xdr:rowOff>
    </xdr:to>
    <xdr:cxnSp macro="">
      <xdr:nvCxnSpPr>
        <xdr:cNvPr id="495" name="直線コネクタ 494"/>
        <xdr:cNvCxnSpPr/>
      </xdr:nvCxnSpPr>
      <xdr:spPr>
        <a:xfrm>
          <a:off x="22072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147955</xdr:rowOff>
    </xdr:from>
    <xdr:ext cx="469900" cy="258445"/>
    <xdr:sp macro="" textlink="">
      <xdr:nvSpPr>
        <xdr:cNvPr id="496" name="【学校施設】&#10;一人当たり面積平均値テキスト"/>
        <xdr:cNvSpPr txBox="1"/>
      </xdr:nvSpPr>
      <xdr:spPr>
        <a:xfrm>
          <a:off x="22199600" y="104349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125095</xdr:rowOff>
    </xdr:from>
    <xdr:to xmlns:xdr="http://schemas.openxmlformats.org/drawingml/2006/spreadsheetDrawing">
      <xdr:col>116</xdr:col>
      <xdr:colOff>114300</xdr:colOff>
      <xdr:row>62</xdr:row>
      <xdr:rowOff>55245</xdr:rowOff>
    </xdr:to>
    <xdr:sp macro="" textlink="">
      <xdr:nvSpPr>
        <xdr:cNvPr id="497" name="フローチャート: 判断 496"/>
        <xdr:cNvSpPr/>
      </xdr:nvSpPr>
      <xdr:spPr>
        <a:xfrm>
          <a:off x="221107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144145</xdr:rowOff>
    </xdr:from>
    <xdr:to xmlns:xdr="http://schemas.openxmlformats.org/drawingml/2006/spreadsheetDrawing">
      <xdr:col>112</xdr:col>
      <xdr:colOff>38100</xdr:colOff>
      <xdr:row>62</xdr:row>
      <xdr:rowOff>74930</xdr:rowOff>
    </xdr:to>
    <xdr:sp macro="" textlink="">
      <xdr:nvSpPr>
        <xdr:cNvPr id="498" name="フローチャート: 判断 497"/>
        <xdr:cNvSpPr/>
      </xdr:nvSpPr>
      <xdr:spPr>
        <a:xfrm>
          <a:off x="212725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159385</xdr:rowOff>
    </xdr:from>
    <xdr:to xmlns:xdr="http://schemas.openxmlformats.org/drawingml/2006/spreadsheetDrawing">
      <xdr:col>107</xdr:col>
      <xdr:colOff>101600</xdr:colOff>
      <xdr:row>62</xdr:row>
      <xdr:rowOff>89535</xdr:rowOff>
    </xdr:to>
    <xdr:sp macro="" textlink="">
      <xdr:nvSpPr>
        <xdr:cNvPr id="499" name="フローチャート: 判断 498"/>
        <xdr:cNvSpPr/>
      </xdr:nvSpPr>
      <xdr:spPr>
        <a:xfrm>
          <a:off x="203835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6985</xdr:rowOff>
    </xdr:from>
    <xdr:to xmlns:xdr="http://schemas.openxmlformats.org/drawingml/2006/spreadsheetDrawing">
      <xdr:col>102</xdr:col>
      <xdr:colOff>165100</xdr:colOff>
      <xdr:row>62</xdr:row>
      <xdr:rowOff>109220</xdr:rowOff>
    </xdr:to>
    <xdr:sp macro="" textlink="">
      <xdr:nvSpPr>
        <xdr:cNvPr id="500" name="フローチャート: 判断 499"/>
        <xdr:cNvSpPr/>
      </xdr:nvSpPr>
      <xdr:spPr>
        <a:xfrm>
          <a:off x="19494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165100</xdr:rowOff>
    </xdr:from>
    <xdr:to xmlns:xdr="http://schemas.openxmlformats.org/drawingml/2006/spreadsheetDrawing">
      <xdr:col>98</xdr:col>
      <xdr:colOff>38100</xdr:colOff>
      <xdr:row>62</xdr:row>
      <xdr:rowOff>95250</xdr:rowOff>
    </xdr:to>
    <xdr:sp macro="" textlink="">
      <xdr:nvSpPr>
        <xdr:cNvPr id="501" name="フローチャート: 判断 500"/>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02" name="テキスト ボックス 501"/>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03" name="テキスト ボックス 502"/>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04" name="テキスト ボックス 503"/>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05" name="テキスト ボックス 504"/>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06" name="テキスト ボックス 505"/>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153670</xdr:rowOff>
    </xdr:from>
    <xdr:to xmlns:xdr="http://schemas.openxmlformats.org/drawingml/2006/spreadsheetDrawing">
      <xdr:col>116</xdr:col>
      <xdr:colOff>114300</xdr:colOff>
      <xdr:row>63</xdr:row>
      <xdr:rowOff>83820</xdr:rowOff>
    </xdr:to>
    <xdr:sp macro="" textlink="">
      <xdr:nvSpPr>
        <xdr:cNvPr id="507" name="楕円 506"/>
        <xdr:cNvSpPr/>
      </xdr:nvSpPr>
      <xdr:spPr>
        <a:xfrm>
          <a:off x="221107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68580</xdr:rowOff>
    </xdr:from>
    <xdr:ext cx="469900" cy="259080"/>
    <xdr:sp macro="" textlink="">
      <xdr:nvSpPr>
        <xdr:cNvPr id="508" name="【学校施設】&#10;一人当たり面積該当値テキスト"/>
        <xdr:cNvSpPr txBox="1"/>
      </xdr:nvSpPr>
      <xdr:spPr>
        <a:xfrm>
          <a:off x="2219960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158115</xdr:rowOff>
    </xdr:from>
    <xdr:to xmlns:xdr="http://schemas.openxmlformats.org/drawingml/2006/spreadsheetDrawing">
      <xdr:col>112</xdr:col>
      <xdr:colOff>38100</xdr:colOff>
      <xdr:row>63</xdr:row>
      <xdr:rowOff>88265</xdr:rowOff>
    </xdr:to>
    <xdr:sp macro="" textlink="">
      <xdr:nvSpPr>
        <xdr:cNvPr id="509" name="楕円 508"/>
        <xdr:cNvSpPr/>
      </xdr:nvSpPr>
      <xdr:spPr>
        <a:xfrm>
          <a:off x="21272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33020</xdr:rowOff>
    </xdr:from>
    <xdr:to xmlns:xdr="http://schemas.openxmlformats.org/drawingml/2006/spreadsheetDrawing">
      <xdr:col>116</xdr:col>
      <xdr:colOff>63500</xdr:colOff>
      <xdr:row>63</xdr:row>
      <xdr:rowOff>37465</xdr:rowOff>
    </xdr:to>
    <xdr:cxnSp macro="">
      <xdr:nvCxnSpPr>
        <xdr:cNvPr id="510" name="直線コネクタ 509"/>
        <xdr:cNvCxnSpPr/>
      </xdr:nvCxnSpPr>
      <xdr:spPr>
        <a:xfrm flipV="1">
          <a:off x="21323300" y="108343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139065</xdr:rowOff>
    </xdr:from>
    <xdr:to xmlns:xdr="http://schemas.openxmlformats.org/drawingml/2006/spreadsheetDrawing">
      <xdr:col>107</xdr:col>
      <xdr:colOff>101600</xdr:colOff>
      <xdr:row>63</xdr:row>
      <xdr:rowOff>69215</xdr:rowOff>
    </xdr:to>
    <xdr:sp macro="" textlink="">
      <xdr:nvSpPr>
        <xdr:cNvPr id="511" name="楕円 510"/>
        <xdr:cNvSpPr/>
      </xdr:nvSpPr>
      <xdr:spPr>
        <a:xfrm>
          <a:off x="20383500" y="107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18415</xdr:rowOff>
    </xdr:from>
    <xdr:to xmlns:xdr="http://schemas.openxmlformats.org/drawingml/2006/spreadsheetDrawing">
      <xdr:col>111</xdr:col>
      <xdr:colOff>177800</xdr:colOff>
      <xdr:row>63</xdr:row>
      <xdr:rowOff>37465</xdr:rowOff>
    </xdr:to>
    <xdr:cxnSp macro="">
      <xdr:nvCxnSpPr>
        <xdr:cNvPr id="512" name="直線コネクタ 511"/>
        <xdr:cNvCxnSpPr/>
      </xdr:nvCxnSpPr>
      <xdr:spPr>
        <a:xfrm>
          <a:off x="20434300" y="108197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168275</xdr:rowOff>
    </xdr:from>
    <xdr:to xmlns:xdr="http://schemas.openxmlformats.org/drawingml/2006/spreadsheetDrawing">
      <xdr:col>102</xdr:col>
      <xdr:colOff>165100</xdr:colOff>
      <xdr:row>63</xdr:row>
      <xdr:rowOff>98425</xdr:rowOff>
    </xdr:to>
    <xdr:sp macro="" textlink="">
      <xdr:nvSpPr>
        <xdr:cNvPr id="513" name="楕円 512"/>
        <xdr:cNvSpPr/>
      </xdr:nvSpPr>
      <xdr:spPr>
        <a:xfrm>
          <a:off x="19494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18415</xdr:rowOff>
    </xdr:from>
    <xdr:to xmlns:xdr="http://schemas.openxmlformats.org/drawingml/2006/spreadsheetDrawing">
      <xdr:col>107</xdr:col>
      <xdr:colOff>50800</xdr:colOff>
      <xdr:row>63</xdr:row>
      <xdr:rowOff>47625</xdr:rowOff>
    </xdr:to>
    <xdr:cxnSp macro="">
      <xdr:nvCxnSpPr>
        <xdr:cNvPr id="514" name="直線コネクタ 513"/>
        <xdr:cNvCxnSpPr/>
      </xdr:nvCxnSpPr>
      <xdr:spPr>
        <a:xfrm flipV="1">
          <a:off x="19545300" y="108197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3175</xdr:rowOff>
    </xdr:from>
    <xdr:to xmlns:xdr="http://schemas.openxmlformats.org/drawingml/2006/spreadsheetDrawing">
      <xdr:col>98</xdr:col>
      <xdr:colOff>38100</xdr:colOff>
      <xdr:row>63</xdr:row>
      <xdr:rowOff>104775</xdr:rowOff>
    </xdr:to>
    <xdr:sp macro="" textlink="">
      <xdr:nvSpPr>
        <xdr:cNvPr id="515" name="楕円 514"/>
        <xdr:cNvSpPr/>
      </xdr:nvSpPr>
      <xdr:spPr>
        <a:xfrm>
          <a:off x="18605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47625</xdr:rowOff>
    </xdr:from>
    <xdr:to xmlns:xdr="http://schemas.openxmlformats.org/drawingml/2006/spreadsheetDrawing">
      <xdr:col>102</xdr:col>
      <xdr:colOff>114300</xdr:colOff>
      <xdr:row>63</xdr:row>
      <xdr:rowOff>53975</xdr:rowOff>
    </xdr:to>
    <xdr:cxnSp macro="">
      <xdr:nvCxnSpPr>
        <xdr:cNvPr id="516" name="直線コネクタ 515"/>
        <xdr:cNvCxnSpPr/>
      </xdr:nvCxnSpPr>
      <xdr:spPr>
        <a:xfrm flipV="1">
          <a:off x="18656300" y="108489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90805</xdr:rowOff>
    </xdr:from>
    <xdr:ext cx="469900" cy="258445"/>
    <xdr:sp macro="" textlink="">
      <xdr:nvSpPr>
        <xdr:cNvPr id="517" name="n_1aveValue【学校施設】&#10;一人当たり面積"/>
        <xdr:cNvSpPr txBox="1"/>
      </xdr:nvSpPr>
      <xdr:spPr>
        <a:xfrm>
          <a:off x="21075650" y="10377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106045</xdr:rowOff>
    </xdr:from>
    <xdr:ext cx="467360" cy="259080"/>
    <xdr:sp macro="" textlink="">
      <xdr:nvSpPr>
        <xdr:cNvPr id="518" name="n_2aveValue【学校施設】&#10;一人当たり面積"/>
        <xdr:cNvSpPr txBox="1"/>
      </xdr:nvSpPr>
      <xdr:spPr>
        <a:xfrm>
          <a:off x="20199350" y="10393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125095</xdr:rowOff>
    </xdr:from>
    <xdr:ext cx="467360" cy="258445"/>
    <xdr:sp macro="" textlink="">
      <xdr:nvSpPr>
        <xdr:cNvPr id="519" name="n_3aveValue【学校施設】&#10;一人当たり面積"/>
        <xdr:cNvSpPr txBox="1"/>
      </xdr:nvSpPr>
      <xdr:spPr>
        <a:xfrm>
          <a:off x="19310350" y="104120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111760</xdr:rowOff>
    </xdr:from>
    <xdr:ext cx="467360" cy="256540"/>
    <xdr:sp macro="" textlink="">
      <xdr:nvSpPr>
        <xdr:cNvPr id="520" name="n_4aveValue【学校施設】&#10;一人当たり面積"/>
        <xdr:cNvSpPr txBox="1"/>
      </xdr:nvSpPr>
      <xdr:spPr>
        <a:xfrm>
          <a:off x="18421350" y="10398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79375</xdr:rowOff>
    </xdr:from>
    <xdr:ext cx="469900" cy="258445"/>
    <xdr:sp macro="" textlink="">
      <xdr:nvSpPr>
        <xdr:cNvPr id="521" name="n_1mainValue【学校施設】&#10;一人当たり面積"/>
        <xdr:cNvSpPr txBox="1"/>
      </xdr:nvSpPr>
      <xdr:spPr>
        <a:xfrm>
          <a:off x="21075650" y="10880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60325</xdr:rowOff>
    </xdr:from>
    <xdr:ext cx="467360" cy="259080"/>
    <xdr:sp macro="" textlink="">
      <xdr:nvSpPr>
        <xdr:cNvPr id="522" name="n_2mainValue【学校施設】&#10;一人当たり面積"/>
        <xdr:cNvSpPr txBox="1"/>
      </xdr:nvSpPr>
      <xdr:spPr>
        <a:xfrm>
          <a:off x="20199350" y="10861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89535</xdr:rowOff>
    </xdr:from>
    <xdr:ext cx="467360" cy="256540"/>
    <xdr:sp macro="" textlink="">
      <xdr:nvSpPr>
        <xdr:cNvPr id="523" name="n_3mainValue【学校施設】&#10;一人当たり面積"/>
        <xdr:cNvSpPr txBox="1"/>
      </xdr:nvSpPr>
      <xdr:spPr>
        <a:xfrm>
          <a:off x="19310350" y="108908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95885</xdr:rowOff>
    </xdr:from>
    <xdr:ext cx="467360" cy="259080"/>
    <xdr:sp macro="" textlink="">
      <xdr:nvSpPr>
        <xdr:cNvPr id="524" name="n_4mainValue【学校施設】&#10;一人当たり面積"/>
        <xdr:cNvSpPr txBox="1"/>
      </xdr:nvSpPr>
      <xdr:spPr>
        <a:xfrm>
          <a:off x="18421350" y="10897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549" name="テキスト ボックス 5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0" name="直線コネクタ 5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551" name="テキスト ボックス 550"/>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2" name="直線コネクタ 5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553" name="テキスト ボックス 552"/>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4" name="直線コネクタ 5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555" name="テキスト ボックス 554"/>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6" name="直線コネクタ 5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7" name="テキスト ボックス 5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58" name="直線コネクタ 5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59" name="テキスト ボックス 5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60" name="直線コネクタ 5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561" name="テキスト ボックス 560"/>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2" name="直線コネクタ 5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563" name="テキスト ボックス 562"/>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3810</xdr:rowOff>
    </xdr:from>
    <xdr:to xmlns:xdr="http://schemas.openxmlformats.org/drawingml/2006/spreadsheetDrawing">
      <xdr:col>85</xdr:col>
      <xdr:colOff>126365</xdr:colOff>
      <xdr:row>108</xdr:row>
      <xdr:rowOff>152400</xdr:rowOff>
    </xdr:to>
    <xdr:cxnSp macro="">
      <xdr:nvCxnSpPr>
        <xdr:cNvPr id="565" name="直線コネクタ 564"/>
        <xdr:cNvCxnSpPr/>
      </xdr:nvCxnSpPr>
      <xdr:spPr>
        <a:xfrm flipV="1">
          <a:off x="16318865" y="1714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566"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567" name="直線コネクタ 56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121920</xdr:rowOff>
    </xdr:from>
    <xdr:ext cx="405130" cy="256540"/>
    <xdr:sp macro="" textlink="">
      <xdr:nvSpPr>
        <xdr:cNvPr id="568" name="【公民館】&#10;有形固定資産減価償却率最大値テキスト"/>
        <xdr:cNvSpPr txBox="1"/>
      </xdr:nvSpPr>
      <xdr:spPr>
        <a:xfrm>
          <a:off x="16357600" y="16924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3810</xdr:rowOff>
    </xdr:from>
    <xdr:to xmlns:xdr="http://schemas.openxmlformats.org/drawingml/2006/spreadsheetDrawing">
      <xdr:col>86</xdr:col>
      <xdr:colOff>25400</xdr:colOff>
      <xdr:row>100</xdr:row>
      <xdr:rowOff>3810</xdr:rowOff>
    </xdr:to>
    <xdr:cxnSp macro="">
      <xdr:nvCxnSpPr>
        <xdr:cNvPr id="569" name="直線コネクタ 568"/>
        <xdr:cNvCxnSpPr/>
      </xdr:nvCxnSpPr>
      <xdr:spPr>
        <a:xfrm>
          <a:off x="16230600" y="1714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132080</xdr:rowOff>
    </xdr:from>
    <xdr:ext cx="405130" cy="256540"/>
    <xdr:sp macro="" textlink="">
      <xdr:nvSpPr>
        <xdr:cNvPr id="570" name="【公民館】&#10;有形固定資産減価償却率平均値テキスト"/>
        <xdr:cNvSpPr txBox="1"/>
      </xdr:nvSpPr>
      <xdr:spPr>
        <a:xfrm>
          <a:off x="16357600" y="179628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153035</xdr:rowOff>
    </xdr:from>
    <xdr:to xmlns:xdr="http://schemas.openxmlformats.org/drawingml/2006/spreadsheetDrawing">
      <xdr:col>85</xdr:col>
      <xdr:colOff>177800</xdr:colOff>
      <xdr:row>105</xdr:row>
      <xdr:rowOff>83185</xdr:rowOff>
    </xdr:to>
    <xdr:sp macro="" textlink="">
      <xdr:nvSpPr>
        <xdr:cNvPr id="571" name="フローチャート: 判断 570"/>
        <xdr:cNvSpPr/>
      </xdr:nvSpPr>
      <xdr:spPr>
        <a:xfrm>
          <a:off x="16268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160655</xdr:rowOff>
    </xdr:from>
    <xdr:to xmlns:xdr="http://schemas.openxmlformats.org/drawingml/2006/spreadsheetDrawing">
      <xdr:col>81</xdr:col>
      <xdr:colOff>101600</xdr:colOff>
      <xdr:row>105</xdr:row>
      <xdr:rowOff>90805</xdr:rowOff>
    </xdr:to>
    <xdr:sp macro="" textlink="">
      <xdr:nvSpPr>
        <xdr:cNvPr id="572" name="フローチャート: 判断 571"/>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143510</xdr:rowOff>
    </xdr:from>
    <xdr:to xmlns:xdr="http://schemas.openxmlformats.org/drawingml/2006/spreadsheetDrawing">
      <xdr:col>76</xdr:col>
      <xdr:colOff>165100</xdr:colOff>
      <xdr:row>105</xdr:row>
      <xdr:rowOff>73660</xdr:rowOff>
    </xdr:to>
    <xdr:sp macro="" textlink="">
      <xdr:nvSpPr>
        <xdr:cNvPr id="573" name="フローチャート: 判断 572"/>
        <xdr:cNvSpPr/>
      </xdr:nvSpPr>
      <xdr:spPr>
        <a:xfrm>
          <a:off x="145415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126365</xdr:rowOff>
    </xdr:from>
    <xdr:to xmlns:xdr="http://schemas.openxmlformats.org/drawingml/2006/spreadsheetDrawing">
      <xdr:col>72</xdr:col>
      <xdr:colOff>38100</xdr:colOff>
      <xdr:row>105</xdr:row>
      <xdr:rowOff>56515</xdr:rowOff>
    </xdr:to>
    <xdr:sp macro="" textlink="">
      <xdr:nvSpPr>
        <xdr:cNvPr id="574" name="フローチャート: 判断 573"/>
        <xdr:cNvSpPr/>
      </xdr:nvSpPr>
      <xdr:spPr>
        <a:xfrm>
          <a:off x="13652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107950</xdr:rowOff>
    </xdr:to>
    <xdr:sp macro="" textlink="">
      <xdr:nvSpPr>
        <xdr:cNvPr id="575" name="フローチャート: 判断 574"/>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6" name="テキスト ボックス 5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7" name="テキスト ボックス 5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8" name="テキスト ボックス 5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9" name="テキスト ボックス 5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0" name="テキスト ボックス 5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63500</xdr:colOff>
      <xdr:row>105</xdr:row>
      <xdr:rowOff>55880</xdr:rowOff>
    </xdr:from>
    <xdr:to xmlns:xdr="http://schemas.openxmlformats.org/drawingml/2006/spreadsheetDrawing">
      <xdr:col>76</xdr:col>
      <xdr:colOff>165100</xdr:colOff>
      <xdr:row>105</xdr:row>
      <xdr:rowOff>157480</xdr:rowOff>
    </xdr:to>
    <xdr:sp macro="" textlink="">
      <xdr:nvSpPr>
        <xdr:cNvPr id="581" name="楕円 580"/>
        <xdr:cNvSpPr/>
      </xdr:nvSpPr>
      <xdr:spPr>
        <a:xfrm>
          <a:off x="14541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107</xdr:row>
      <xdr:rowOff>82550</xdr:rowOff>
    </xdr:from>
    <xdr:to xmlns:xdr="http://schemas.openxmlformats.org/drawingml/2006/spreadsheetDrawing">
      <xdr:col>72</xdr:col>
      <xdr:colOff>38100</xdr:colOff>
      <xdr:row>108</xdr:row>
      <xdr:rowOff>12700</xdr:rowOff>
    </xdr:to>
    <xdr:sp macro="" textlink="">
      <xdr:nvSpPr>
        <xdr:cNvPr id="582" name="楕円 581"/>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106680</xdr:rowOff>
    </xdr:from>
    <xdr:to xmlns:xdr="http://schemas.openxmlformats.org/drawingml/2006/spreadsheetDrawing">
      <xdr:col>76</xdr:col>
      <xdr:colOff>114300</xdr:colOff>
      <xdr:row>107</xdr:row>
      <xdr:rowOff>133350</xdr:rowOff>
    </xdr:to>
    <xdr:cxnSp macro="">
      <xdr:nvCxnSpPr>
        <xdr:cNvPr id="583" name="直線コネクタ 582"/>
        <xdr:cNvCxnSpPr/>
      </xdr:nvCxnSpPr>
      <xdr:spPr>
        <a:xfrm flipV="1">
          <a:off x="13703300" y="18108930"/>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44450</xdr:rowOff>
    </xdr:from>
    <xdr:to xmlns:xdr="http://schemas.openxmlformats.org/drawingml/2006/spreadsheetDrawing">
      <xdr:col>67</xdr:col>
      <xdr:colOff>101600</xdr:colOff>
      <xdr:row>107</xdr:row>
      <xdr:rowOff>146050</xdr:rowOff>
    </xdr:to>
    <xdr:sp macro="" textlink="">
      <xdr:nvSpPr>
        <xdr:cNvPr id="584" name="楕円 583"/>
        <xdr:cNvSpPr/>
      </xdr:nvSpPr>
      <xdr:spPr>
        <a:xfrm>
          <a:off x="1276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95250</xdr:rowOff>
    </xdr:from>
    <xdr:to xmlns:xdr="http://schemas.openxmlformats.org/drawingml/2006/spreadsheetDrawing">
      <xdr:col>71</xdr:col>
      <xdr:colOff>177800</xdr:colOff>
      <xdr:row>107</xdr:row>
      <xdr:rowOff>133350</xdr:rowOff>
    </xdr:to>
    <xdr:cxnSp macro="">
      <xdr:nvCxnSpPr>
        <xdr:cNvPr id="585" name="直線コネクタ 584"/>
        <xdr:cNvCxnSpPr/>
      </xdr:nvCxnSpPr>
      <xdr:spPr>
        <a:xfrm>
          <a:off x="12814300" y="18440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107315</xdr:rowOff>
    </xdr:from>
    <xdr:ext cx="405130" cy="259080"/>
    <xdr:sp macro="" textlink="">
      <xdr:nvSpPr>
        <xdr:cNvPr id="586" name="n_1aveValue【公民館】&#10;有形固定資産減価償却率"/>
        <xdr:cNvSpPr txBox="1"/>
      </xdr:nvSpPr>
      <xdr:spPr>
        <a:xfrm>
          <a:off x="15266035" y="1776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90170</xdr:rowOff>
    </xdr:from>
    <xdr:ext cx="402590" cy="259080"/>
    <xdr:sp macro="" textlink="">
      <xdr:nvSpPr>
        <xdr:cNvPr id="587" name="n_2aveValue【公民館】&#10;有形固定資産減価償却率"/>
        <xdr:cNvSpPr txBox="1"/>
      </xdr:nvSpPr>
      <xdr:spPr>
        <a:xfrm>
          <a:off x="14389735" y="17749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73025</xdr:rowOff>
    </xdr:from>
    <xdr:ext cx="402590" cy="259080"/>
    <xdr:sp macro="" textlink="">
      <xdr:nvSpPr>
        <xdr:cNvPr id="588" name="n_3aveValue【公民館】&#10;有形固定資産減価償却率"/>
        <xdr:cNvSpPr txBox="1"/>
      </xdr:nvSpPr>
      <xdr:spPr>
        <a:xfrm>
          <a:off x="13500735" y="177323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124460</xdr:rowOff>
    </xdr:from>
    <xdr:ext cx="402590" cy="259080"/>
    <xdr:sp macro="" textlink="">
      <xdr:nvSpPr>
        <xdr:cNvPr id="589" name="n_4aveValue【公民館】&#10;有形固定資産減価償却率"/>
        <xdr:cNvSpPr txBox="1"/>
      </xdr:nvSpPr>
      <xdr:spPr>
        <a:xfrm>
          <a:off x="12611735" y="17783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148590</xdr:rowOff>
    </xdr:from>
    <xdr:ext cx="402590" cy="259080"/>
    <xdr:sp macro="" textlink="">
      <xdr:nvSpPr>
        <xdr:cNvPr id="590" name="n_2mainValue【公民館】&#10;有形固定資産減価償却率"/>
        <xdr:cNvSpPr txBox="1"/>
      </xdr:nvSpPr>
      <xdr:spPr>
        <a:xfrm>
          <a:off x="14389735" y="18150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3810</xdr:rowOff>
    </xdr:from>
    <xdr:ext cx="402590" cy="259080"/>
    <xdr:sp macro="" textlink="">
      <xdr:nvSpPr>
        <xdr:cNvPr id="591" name="n_3mainValue【公民館】&#10;有形固定資産減価償却率"/>
        <xdr:cNvSpPr txBox="1"/>
      </xdr:nvSpPr>
      <xdr:spPr>
        <a:xfrm>
          <a:off x="13500735" y="1852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137160</xdr:rowOff>
    </xdr:from>
    <xdr:ext cx="402590" cy="259080"/>
    <xdr:sp macro="" textlink="">
      <xdr:nvSpPr>
        <xdr:cNvPr id="592" name="n_4mainValue【公民館】&#10;有形固定資産減価償却率"/>
        <xdr:cNvSpPr txBox="1"/>
      </xdr:nvSpPr>
      <xdr:spPr>
        <a:xfrm>
          <a:off x="12611735" y="18482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01" name="テキスト ボックス 60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02" name="直線コネクタ 6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03" name="直線コネクタ 60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604" name="テキスト ボックス 603"/>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05" name="直線コネクタ 60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606" name="テキスト ボックス 605"/>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07" name="直線コネクタ 60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608" name="テキスト ボックス 607"/>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09" name="直線コネクタ 60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610" name="テキスト ボックス 609"/>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11" name="直線コネクタ 61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612" name="テキスト ボックス 611"/>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13" name="直線コネクタ 6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14" name="テキスト ボックス 6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63500</xdr:rowOff>
    </xdr:from>
    <xdr:to xmlns:xdr="http://schemas.openxmlformats.org/drawingml/2006/spreadsheetDrawing">
      <xdr:col>116</xdr:col>
      <xdr:colOff>62865</xdr:colOff>
      <xdr:row>108</xdr:row>
      <xdr:rowOff>144780</xdr:rowOff>
    </xdr:to>
    <xdr:cxnSp macro="">
      <xdr:nvCxnSpPr>
        <xdr:cNvPr id="616" name="直線コネクタ 615"/>
        <xdr:cNvCxnSpPr/>
      </xdr:nvCxnSpPr>
      <xdr:spPr>
        <a:xfrm flipV="1">
          <a:off x="22160865" y="173799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148590</xdr:rowOff>
    </xdr:from>
    <xdr:ext cx="469900" cy="259080"/>
    <xdr:sp macro="" textlink="">
      <xdr:nvSpPr>
        <xdr:cNvPr id="617" name="【公民館】&#10;一人当たり面積最小値テキスト"/>
        <xdr:cNvSpPr txBox="1"/>
      </xdr:nvSpPr>
      <xdr:spPr>
        <a:xfrm>
          <a:off x="22199600" y="1866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144780</xdr:rowOff>
    </xdr:from>
    <xdr:to xmlns:xdr="http://schemas.openxmlformats.org/drawingml/2006/spreadsheetDrawing">
      <xdr:col>116</xdr:col>
      <xdr:colOff>152400</xdr:colOff>
      <xdr:row>108</xdr:row>
      <xdr:rowOff>144780</xdr:rowOff>
    </xdr:to>
    <xdr:cxnSp macro="">
      <xdr:nvCxnSpPr>
        <xdr:cNvPr id="618" name="直線コネクタ 617"/>
        <xdr:cNvCxnSpPr/>
      </xdr:nvCxnSpPr>
      <xdr:spPr>
        <a:xfrm>
          <a:off x="22072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10160</xdr:rowOff>
    </xdr:from>
    <xdr:ext cx="469900" cy="259080"/>
    <xdr:sp macro="" textlink="">
      <xdr:nvSpPr>
        <xdr:cNvPr id="619" name="【公民館】&#10;一人当たり面積最大値テキスト"/>
        <xdr:cNvSpPr txBox="1"/>
      </xdr:nvSpPr>
      <xdr:spPr>
        <a:xfrm>
          <a:off x="2219960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63500</xdr:rowOff>
    </xdr:from>
    <xdr:to xmlns:xdr="http://schemas.openxmlformats.org/drawingml/2006/spreadsheetDrawing">
      <xdr:col>116</xdr:col>
      <xdr:colOff>152400</xdr:colOff>
      <xdr:row>101</xdr:row>
      <xdr:rowOff>63500</xdr:rowOff>
    </xdr:to>
    <xdr:cxnSp macro="">
      <xdr:nvCxnSpPr>
        <xdr:cNvPr id="620" name="直線コネクタ 619"/>
        <xdr:cNvCxnSpPr/>
      </xdr:nvCxnSpPr>
      <xdr:spPr>
        <a:xfrm>
          <a:off x="22072600" y="1737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27940</xdr:rowOff>
    </xdr:from>
    <xdr:ext cx="469900" cy="259080"/>
    <xdr:sp macro="" textlink="">
      <xdr:nvSpPr>
        <xdr:cNvPr id="621" name="【公民館】&#10;一人当たり面積平均値テキスト"/>
        <xdr:cNvSpPr txBox="1"/>
      </xdr:nvSpPr>
      <xdr:spPr>
        <a:xfrm>
          <a:off x="22199600" y="18201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49530</xdr:rowOff>
    </xdr:from>
    <xdr:to xmlns:xdr="http://schemas.openxmlformats.org/drawingml/2006/spreadsheetDrawing">
      <xdr:col>116</xdr:col>
      <xdr:colOff>114300</xdr:colOff>
      <xdr:row>106</xdr:row>
      <xdr:rowOff>151130</xdr:rowOff>
    </xdr:to>
    <xdr:sp macro="" textlink="">
      <xdr:nvSpPr>
        <xdr:cNvPr id="622" name="フローチャート: 判断 621"/>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44450</xdr:rowOff>
    </xdr:from>
    <xdr:to xmlns:xdr="http://schemas.openxmlformats.org/drawingml/2006/spreadsheetDrawing">
      <xdr:col>112</xdr:col>
      <xdr:colOff>38100</xdr:colOff>
      <xdr:row>106</xdr:row>
      <xdr:rowOff>146050</xdr:rowOff>
    </xdr:to>
    <xdr:sp macro="" textlink="">
      <xdr:nvSpPr>
        <xdr:cNvPr id="623" name="フローチャート: 判断 622"/>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54610</xdr:rowOff>
    </xdr:from>
    <xdr:to xmlns:xdr="http://schemas.openxmlformats.org/drawingml/2006/spreadsheetDrawing">
      <xdr:col>107</xdr:col>
      <xdr:colOff>101600</xdr:colOff>
      <xdr:row>106</xdr:row>
      <xdr:rowOff>156210</xdr:rowOff>
    </xdr:to>
    <xdr:sp macro="" textlink="">
      <xdr:nvSpPr>
        <xdr:cNvPr id="624" name="フローチャート: 判断 623"/>
        <xdr:cNvSpPr/>
      </xdr:nvSpPr>
      <xdr:spPr>
        <a:xfrm>
          <a:off x="20383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54610</xdr:rowOff>
    </xdr:from>
    <xdr:to xmlns:xdr="http://schemas.openxmlformats.org/drawingml/2006/spreadsheetDrawing">
      <xdr:col>102</xdr:col>
      <xdr:colOff>165100</xdr:colOff>
      <xdr:row>106</xdr:row>
      <xdr:rowOff>156210</xdr:rowOff>
    </xdr:to>
    <xdr:sp macro="" textlink="">
      <xdr:nvSpPr>
        <xdr:cNvPr id="625" name="フローチャート: 判断 624"/>
        <xdr:cNvSpPr/>
      </xdr:nvSpPr>
      <xdr:spPr>
        <a:xfrm>
          <a:off x="19494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626" name="フローチャート: 判断 625"/>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27" name="テキスト ボックス 6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28" name="テキスト ボックス 6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29" name="テキスト ボックス 6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0" name="テキスト ボックス 6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1" name="テキスト ボックス 6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107</xdr:col>
      <xdr:colOff>0</xdr:colOff>
      <xdr:row>107</xdr:row>
      <xdr:rowOff>22860</xdr:rowOff>
    </xdr:from>
    <xdr:to xmlns:xdr="http://schemas.openxmlformats.org/drawingml/2006/spreadsheetDrawing">
      <xdr:col>107</xdr:col>
      <xdr:colOff>101600</xdr:colOff>
      <xdr:row>107</xdr:row>
      <xdr:rowOff>124460</xdr:rowOff>
    </xdr:to>
    <xdr:sp macro="" textlink="">
      <xdr:nvSpPr>
        <xdr:cNvPr id="632" name="楕円 631"/>
        <xdr:cNvSpPr/>
      </xdr:nvSpPr>
      <xdr:spPr>
        <a:xfrm>
          <a:off x="20383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26670</xdr:rowOff>
    </xdr:from>
    <xdr:to xmlns:xdr="http://schemas.openxmlformats.org/drawingml/2006/spreadsheetDrawing">
      <xdr:col>102</xdr:col>
      <xdr:colOff>165100</xdr:colOff>
      <xdr:row>107</xdr:row>
      <xdr:rowOff>128270</xdr:rowOff>
    </xdr:to>
    <xdr:sp macro="" textlink="">
      <xdr:nvSpPr>
        <xdr:cNvPr id="633" name="楕円 632"/>
        <xdr:cNvSpPr/>
      </xdr:nvSpPr>
      <xdr:spPr>
        <a:xfrm>
          <a:off x="19494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73660</xdr:rowOff>
    </xdr:from>
    <xdr:to xmlns:xdr="http://schemas.openxmlformats.org/drawingml/2006/spreadsheetDrawing">
      <xdr:col>107</xdr:col>
      <xdr:colOff>50800</xdr:colOff>
      <xdr:row>107</xdr:row>
      <xdr:rowOff>77470</xdr:rowOff>
    </xdr:to>
    <xdr:cxnSp macro="">
      <xdr:nvCxnSpPr>
        <xdr:cNvPr id="634" name="直線コネクタ 633"/>
        <xdr:cNvCxnSpPr/>
      </xdr:nvCxnSpPr>
      <xdr:spPr>
        <a:xfrm flipV="1">
          <a:off x="19545300" y="18418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29210</xdr:rowOff>
    </xdr:from>
    <xdr:to xmlns:xdr="http://schemas.openxmlformats.org/drawingml/2006/spreadsheetDrawing">
      <xdr:col>98</xdr:col>
      <xdr:colOff>38100</xdr:colOff>
      <xdr:row>107</xdr:row>
      <xdr:rowOff>130810</xdr:rowOff>
    </xdr:to>
    <xdr:sp macro="" textlink="">
      <xdr:nvSpPr>
        <xdr:cNvPr id="635" name="楕円 634"/>
        <xdr:cNvSpPr/>
      </xdr:nvSpPr>
      <xdr:spPr>
        <a:xfrm>
          <a:off x="18605500" y="183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77470</xdr:rowOff>
    </xdr:from>
    <xdr:to xmlns:xdr="http://schemas.openxmlformats.org/drawingml/2006/spreadsheetDrawing">
      <xdr:col>102</xdr:col>
      <xdr:colOff>114300</xdr:colOff>
      <xdr:row>107</xdr:row>
      <xdr:rowOff>80010</xdr:rowOff>
    </xdr:to>
    <xdr:cxnSp macro="">
      <xdr:nvCxnSpPr>
        <xdr:cNvPr id="636" name="直線コネクタ 635"/>
        <xdr:cNvCxnSpPr/>
      </xdr:nvCxnSpPr>
      <xdr:spPr>
        <a:xfrm flipV="1">
          <a:off x="18656300" y="18422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162560</xdr:rowOff>
    </xdr:from>
    <xdr:ext cx="469900" cy="259080"/>
    <xdr:sp macro="" textlink="">
      <xdr:nvSpPr>
        <xdr:cNvPr id="637" name="n_1aveValue【公民館】&#10;一人当たり面積"/>
        <xdr:cNvSpPr txBox="1"/>
      </xdr:nvSpPr>
      <xdr:spPr>
        <a:xfrm>
          <a:off x="21075650" y="179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1270</xdr:rowOff>
    </xdr:from>
    <xdr:ext cx="467360" cy="259080"/>
    <xdr:sp macro="" textlink="">
      <xdr:nvSpPr>
        <xdr:cNvPr id="638" name="n_2aveValue【公民館】&#10;一人当たり面積"/>
        <xdr:cNvSpPr txBox="1"/>
      </xdr:nvSpPr>
      <xdr:spPr>
        <a:xfrm>
          <a:off x="20199350" y="18003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1270</xdr:rowOff>
    </xdr:from>
    <xdr:ext cx="467360" cy="259080"/>
    <xdr:sp macro="" textlink="">
      <xdr:nvSpPr>
        <xdr:cNvPr id="639" name="n_3aveValue【公民館】&#10;一人当たり面積"/>
        <xdr:cNvSpPr txBox="1"/>
      </xdr:nvSpPr>
      <xdr:spPr>
        <a:xfrm>
          <a:off x="19310350" y="18003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3810</xdr:rowOff>
    </xdr:from>
    <xdr:ext cx="467360" cy="259080"/>
    <xdr:sp macro="" textlink="">
      <xdr:nvSpPr>
        <xdr:cNvPr id="640" name="n_4aveValue【公民館】&#10;一人当たり面積"/>
        <xdr:cNvSpPr txBox="1"/>
      </xdr:nvSpPr>
      <xdr:spPr>
        <a:xfrm>
          <a:off x="18421350" y="1800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115570</xdr:rowOff>
    </xdr:from>
    <xdr:ext cx="467360" cy="259080"/>
    <xdr:sp macro="" textlink="">
      <xdr:nvSpPr>
        <xdr:cNvPr id="641" name="n_2mainValue【公民館】&#10;一人当たり面積"/>
        <xdr:cNvSpPr txBox="1"/>
      </xdr:nvSpPr>
      <xdr:spPr>
        <a:xfrm>
          <a:off x="20199350" y="1846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119380</xdr:rowOff>
    </xdr:from>
    <xdr:ext cx="467360" cy="259080"/>
    <xdr:sp macro="" textlink="">
      <xdr:nvSpPr>
        <xdr:cNvPr id="642" name="n_3mainValue【公民館】&#10;一人当たり面積"/>
        <xdr:cNvSpPr txBox="1"/>
      </xdr:nvSpPr>
      <xdr:spPr>
        <a:xfrm>
          <a:off x="19310350" y="18464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121920</xdr:rowOff>
    </xdr:from>
    <xdr:ext cx="467360" cy="256540"/>
    <xdr:sp macro="" textlink="">
      <xdr:nvSpPr>
        <xdr:cNvPr id="643" name="n_4mainValue【公民館】&#10;一人当たり面積"/>
        <xdr:cNvSpPr txBox="1"/>
      </xdr:nvSpPr>
      <xdr:spPr>
        <a:xfrm>
          <a:off x="18421350" y="18467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44" name="正方形/長方形 6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45" name="正方形/長方形 64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46" name="テキスト ボックス 64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latin typeface="ＭＳ Ｐゴシック"/>
              <a:ea typeface="ＭＳ Ｐゴシック"/>
            </a:rPr>
            <a:t>　類似団体平均と比較して特に有形固定資産減価償却率が高い施設は「道路」「学校施設」である。「道路」については類似団体平均を13.7ポイント上回っているが、現況を確認しながら計画的に改修を進めている。「学校施設」は類似団体平均を1.5ポイント上回っているが、町内３校ある町立小学校の老朽化が進んでおり、特に老朽化の進んでいる施設から計画的に更新や改修を進めている。また、「公民館」については、平成30年に発生した大阪北部地震によるホール損壊の影響からホールの使用を停止している状況であったが、調査・検討のうえ解体したことから数値が計上されていない。今後、公民館の機能や他世代交流拠点施設とする全世代・全員活躍まちづくりセンターの整備を進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70485</xdr:rowOff>
    </xdr:from>
    <xdr:to xmlns:xdr="http://schemas.openxmlformats.org/drawingml/2006/spreadsheetDrawing">
      <xdr:col>24</xdr:col>
      <xdr:colOff>62865</xdr:colOff>
      <xdr:row>40</xdr:row>
      <xdr:rowOff>152400</xdr:rowOff>
    </xdr:to>
    <xdr:cxnSp macro="">
      <xdr:nvCxnSpPr>
        <xdr:cNvPr id="57" name="直線コネクタ 56"/>
        <xdr:cNvCxnSpPr/>
      </xdr:nvCxnSpPr>
      <xdr:spPr>
        <a:xfrm flipV="1">
          <a:off x="4634865" y="589978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156210</xdr:rowOff>
    </xdr:from>
    <xdr:ext cx="405130" cy="256540"/>
    <xdr:sp macro="" textlink="">
      <xdr:nvSpPr>
        <xdr:cNvPr id="58" name="【図書館】&#10;有形固定資産減価償却率最小値テキスト"/>
        <xdr:cNvSpPr txBox="1"/>
      </xdr:nvSpPr>
      <xdr:spPr>
        <a:xfrm>
          <a:off x="4673600" y="7014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152400</xdr:rowOff>
    </xdr:from>
    <xdr:to xmlns:xdr="http://schemas.openxmlformats.org/drawingml/2006/spreadsheetDrawing">
      <xdr:col>24</xdr:col>
      <xdr:colOff>152400</xdr:colOff>
      <xdr:row>40</xdr:row>
      <xdr:rowOff>152400</xdr:rowOff>
    </xdr:to>
    <xdr:cxnSp macro="">
      <xdr:nvCxnSpPr>
        <xdr:cNvPr id="59" name="直線コネクタ 58"/>
        <xdr:cNvCxnSpPr/>
      </xdr:nvCxnSpPr>
      <xdr:spPr>
        <a:xfrm>
          <a:off x="4546600" y="701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17780</xdr:rowOff>
    </xdr:from>
    <xdr:ext cx="405130" cy="256540"/>
    <xdr:sp macro="" textlink="">
      <xdr:nvSpPr>
        <xdr:cNvPr id="60" name="【図書館】&#10;有形固定資産減価償却率最大値テキスト"/>
        <xdr:cNvSpPr txBox="1"/>
      </xdr:nvSpPr>
      <xdr:spPr>
        <a:xfrm>
          <a:off x="4673600" y="56756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70485</xdr:rowOff>
    </xdr:from>
    <xdr:to xmlns:xdr="http://schemas.openxmlformats.org/drawingml/2006/spreadsheetDrawing">
      <xdr:col>24</xdr:col>
      <xdr:colOff>152400</xdr:colOff>
      <xdr:row>34</xdr:row>
      <xdr:rowOff>70485</xdr:rowOff>
    </xdr:to>
    <xdr:cxnSp macro="">
      <xdr:nvCxnSpPr>
        <xdr:cNvPr id="61" name="直線コネクタ 60"/>
        <xdr:cNvCxnSpPr/>
      </xdr:nvCxnSpPr>
      <xdr:spPr>
        <a:xfrm>
          <a:off x="4546600" y="589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9525</xdr:rowOff>
    </xdr:from>
    <xdr:ext cx="405130" cy="256540"/>
    <xdr:sp macro="" textlink="">
      <xdr:nvSpPr>
        <xdr:cNvPr id="62" name="【図書館】&#10;有形固定資産減価償却率平均値テキスト"/>
        <xdr:cNvSpPr txBox="1"/>
      </xdr:nvSpPr>
      <xdr:spPr>
        <a:xfrm>
          <a:off x="4673600" y="63531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132715</xdr:rowOff>
    </xdr:to>
    <xdr:sp macro="" textlink="">
      <xdr:nvSpPr>
        <xdr:cNvPr id="63" name="フローチャート: 判断 62"/>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151130</xdr:rowOff>
    </xdr:from>
    <xdr:to xmlns:xdr="http://schemas.openxmlformats.org/drawingml/2006/spreadsheetDrawing">
      <xdr:col>20</xdr:col>
      <xdr:colOff>38100</xdr:colOff>
      <xdr:row>37</xdr:row>
      <xdr:rowOff>81280</xdr:rowOff>
    </xdr:to>
    <xdr:sp macro="" textlink="">
      <xdr:nvSpPr>
        <xdr:cNvPr id="64" name="フローチャート: 判断 63"/>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107315</xdr:rowOff>
    </xdr:from>
    <xdr:to xmlns:xdr="http://schemas.openxmlformats.org/drawingml/2006/spreadsheetDrawing">
      <xdr:col>15</xdr:col>
      <xdr:colOff>101600</xdr:colOff>
      <xdr:row>37</xdr:row>
      <xdr:rowOff>37465</xdr:rowOff>
    </xdr:to>
    <xdr:sp macro="" textlink="">
      <xdr:nvSpPr>
        <xdr:cNvPr id="65" name="フローチャート: 判断 64"/>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52070</xdr:rowOff>
    </xdr:from>
    <xdr:to xmlns:xdr="http://schemas.openxmlformats.org/drawingml/2006/spreadsheetDrawing">
      <xdr:col>10</xdr:col>
      <xdr:colOff>165100</xdr:colOff>
      <xdr:row>36</xdr:row>
      <xdr:rowOff>153670</xdr:rowOff>
    </xdr:to>
    <xdr:sp macro="" textlink="">
      <xdr:nvSpPr>
        <xdr:cNvPr id="66" name="フローチャート: 判断 65"/>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151130</xdr:rowOff>
    </xdr:from>
    <xdr:to xmlns:xdr="http://schemas.openxmlformats.org/drawingml/2006/spreadsheetDrawing">
      <xdr:col>6</xdr:col>
      <xdr:colOff>38100</xdr:colOff>
      <xdr:row>36</xdr:row>
      <xdr:rowOff>81280</xdr:rowOff>
    </xdr:to>
    <xdr:sp macro="" textlink="">
      <xdr:nvSpPr>
        <xdr:cNvPr id="67" name="フローチャート: 判断 66"/>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25400</xdr:rowOff>
    </xdr:from>
    <xdr:to xmlns:xdr="http://schemas.openxmlformats.org/drawingml/2006/spreadsheetDrawing">
      <xdr:col>24</xdr:col>
      <xdr:colOff>114300</xdr:colOff>
      <xdr:row>36</xdr:row>
      <xdr:rowOff>127000</xdr:rowOff>
    </xdr:to>
    <xdr:sp macro="" textlink="">
      <xdr:nvSpPr>
        <xdr:cNvPr id="73" name="楕円 72"/>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48260</xdr:rowOff>
    </xdr:from>
    <xdr:ext cx="405130" cy="259080"/>
    <xdr:sp macro="" textlink="">
      <xdr:nvSpPr>
        <xdr:cNvPr id="74" name="【図書館】&#10;有形固定資産減価償却率該当値テキスト"/>
        <xdr:cNvSpPr txBox="1"/>
      </xdr:nvSpPr>
      <xdr:spPr>
        <a:xfrm>
          <a:off x="4673600" y="604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25400</xdr:rowOff>
    </xdr:from>
    <xdr:to xmlns:xdr="http://schemas.openxmlformats.org/drawingml/2006/spreadsheetDrawing">
      <xdr:col>20</xdr:col>
      <xdr:colOff>38100</xdr:colOff>
      <xdr:row>36</xdr:row>
      <xdr:rowOff>127000</xdr:rowOff>
    </xdr:to>
    <xdr:sp macro="" textlink="">
      <xdr:nvSpPr>
        <xdr:cNvPr id="75" name="楕円 74"/>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76200</xdr:rowOff>
    </xdr:from>
    <xdr:to xmlns:xdr="http://schemas.openxmlformats.org/drawingml/2006/spreadsheetDrawing">
      <xdr:col>24</xdr:col>
      <xdr:colOff>63500</xdr:colOff>
      <xdr:row>36</xdr:row>
      <xdr:rowOff>76200</xdr:rowOff>
    </xdr:to>
    <xdr:cxnSp macro="">
      <xdr:nvCxnSpPr>
        <xdr:cNvPr id="76" name="直線コネクタ 75"/>
        <xdr:cNvCxnSpPr/>
      </xdr:nvCxnSpPr>
      <xdr:spPr>
        <a:xfrm>
          <a:off x="3797300" y="6248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120650</xdr:rowOff>
    </xdr:from>
    <xdr:to xmlns:xdr="http://schemas.openxmlformats.org/drawingml/2006/spreadsheetDrawing">
      <xdr:col>15</xdr:col>
      <xdr:colOff>101600</xdr:colOff>
      <xdr:row>36</xdr:row>
      <xdr:rowOff>50800</xdr:rowOff>
    </xdr:to>
    <xdr:sp macro="" textlink="">
      <xdr:nvSpPr>
        <xdr:cNvPr id="77" name="楕円 76"/>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0</xdr:rowOff>
    </xdr:from>
    <xdr:to xmlns:xdr="http://schemas.openxmlformats.org/drawingml/2006/spreadsheetDrawing">
      <xdr:col>19</xdr:col>
      <xdr:colOff>177800</xdr:colOff>
      <xdr:row>36</xdr:row>
      <xdr:rowOff>76200</xdr:rowOff>
    </xdr:to>
    <xdr:cxnSp macro="">
      <xdr:nvCxnSpPr>
        <xdr:cNvPr id="78" name="直線コネクタ 77"/>
        <xdr:cNvCxnSpPr/>
      </xdr:nvCxnSpPr>
      <xdr:spPr>
        <a:xfrm>
          <a:off x="2908300" y="6172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82550</xdr:rowOff>
    </xdr:from>
    <xdr:to xmlns:xdr="http://schemas.openxmlformats.org/drawingml/2006/spreadsheetDrawing">
      <xdr:col>10</xdr:col>
      <xdr:colOff>165100</xdr:colOff>
      <xdr:row>36</xdr:row>
      <xdr:rowOff>12700</xdr:rowOff>
    </xdr:to>
    <xdr:sp macro="" textlink="">
      <xdr:nvSpPr>
        <xdr:cNvPr id="79" name="楕円 78"/>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133350</xdr:rowOff>
    </xdr:from>
    <xdr:to xmlns:xdr="http://schemas.openxmlformats.org/drawingml/2006/spreadsheetDrawing">
      <xdr:col>15</xdr:col>
      <xdr:colOff>50800</xdr:colOff>
      <xdr:row>36</xdr:row>
      <xdr:rowOff>0</xdr:rowOff>
    </xdr:to>
    <xdr:cxnSp macro="">
      <xdr:nvCxnSpPr>
        <xdr:cNvPr id="80" name="直線コネクタ 79"/>
        <xdr:cNvCxnSpPr/>
      </xdr:nvCxnSpPr>
      <xdr:spPr>
        <a:xfrm>
          <a:off x="2019300" y="6134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44450</xdr:rowOff>
    </xdr:from>
    <xdr:to xmlns:xdr="http://schemas.openxmlformats.org/drawingml/2006/spreadsheetDrawing">
      <xdr:col>6</xdr:col>
      <xdr:colOff>38100</xdr:colOff>
      <xdr:row>35</xdr:row>
      <xdr:rowOff>146050</xdr:rowOff>
    </xdr:to>
    <xdr:sp macro="" textlink="">
      <xdr:nvSpPr>
        <xdr:cNvPr id="81" name="楕円 80"/>
        <xdr:cNvSpPr/>
      </xdr:nvSpPr>
      <xdr:spPr>
        <a:xfrm>
          <a:off x="107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95250</xdr:rowOff>
    </xdr:from>
    <xdr:to xmlns:xdr="http://schemas.openxmlformats.org/drawingml/2006/spreadsheetDrawing">
      <xdr:col>10</xdr:col>
      <xdr:colOff>114300</xdr:colOff>
      <xdr:row>35</xdr:row>
      <xdr:rowOff>133350</xdr:rowOff>
    </xdr:to>
    <xdr:cxnSp macro="">
      <xdr:nvCxnSpPr>
        <xdr:cNvPr id="82" name="直線コネクタ 81"/>
        <xdr:cNvCxnSpPr/>
      </xdr:nvCxnSpPr>
      <xdr:spPr>
        <a:xfrm>
          <a:off x="1130300" y="6096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72390</xdr:rowOff>
    </xdr:from>
    <xdr:ext cx="405130" cy="259080"/>
    <xdr:sp macro="" textlink="">
      <xdr:nvSpPr>
        <xdr:cNvPr id="83" name="n_1aveValue【図書館】&#10;有形固定資産減価償却率"/>
        <xdr:cNvSpPr txBox="1"/>
      </xdr:nvSpPr>
      <xdr:spPr>
        <a:xfrm>
          <a:off x="3582035" y="6416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29210</xdr:rowOff>
    </xdr:from>
    <xdr:ext cx="402590" cy="256540"/>
    <xdr:sp macro="" textlink="">
      <xdr:nvSpPr>
        <xdr:cNvPr id="84" name="n_2aveValue【図書館】&#10;有形固定資産減価償却率"/>
        <xdr:cNvSpPr txBox="1"/>
      </xdr:nvSpPr>
      <xdr:spPr>
        <a:xfrm>
          <a:off x="2705735" y="6372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144780</xdr:rowOff>
    </xdr:from>
    <xdr:ext cx="402590" cy="256540"/>
    <xdr:sp macro="" textlink="">
      <xdr:nvSpPr>
        <xdr:cNvPr id="85" name="n_3aveValue【図書館】&#10;有形固定資産減価償却率"/>
        <xdr:cNvSpPr txBox="1"/>
      </xdr:nvSpPr>
      <xdr:spPr>
        <a:xfrm>
          <a:off x="1816735" y="6316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72390</xdr:rowOff>
    </xdr:from>
    <xdr:ext cx="402590" cy="259080"/>
    <xdr:sp macro="" textlink="">
      <xdr:nvSpPr>
        <xdr:cNvPr id="86" name="n_4aveValue【図書館】&#10;有形固定資産減価償却率"/>
        <xdr:cNvSpPr txBox="1"/>
      </xdr:nvSpPr>
      <xdr:spPr>
        <a:xfrm>
          <a:off x="927735" y="6244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143510</xdr:rowOff>
    </xdr:from>
    <xdr:ext cx="405130" cy="256540"/>
    <xdr:sp macro="" textlink="">
      <xdr:nvSpPr>
        <xdr:cNvPr id="87" name="n_1mainValue【図書館】&#10;有形固定資産減価償却率"/>
        <xdr:cNvSpPr txBox="1"/>
      </xdr:nvSpPr>
      <xdr:spPr>
        <a:xfrm>
          <a:off x="3582035" y="59728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67310</xdr:rowOff>
    </xdr:from>
    <xdr:ext cx="402590" cy="259080"/>
    <xdr:sp macro="" textlink="">
      <xdr:nvSpPr>
        <xdr:cNvPr id="88" name="n_2mainValue【図書館】&#10;有形固定資産減価償却率"/>
        <xdr:cNvSpPr txBox="1"/>
      </xdr:nvSpPr>
      <xdr:spPr>
        <a:xfrm>
          <a:off x="2705735" y="5896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29210</xdr:rowOff>
    </xdr:from>
    <xdr:ext cx="402590" cy="256540"/>
    <xdr:sp macro="" textlink="">
      <xdr:nvSpPr>
        <xdr:cNvPr id="89" name="n_3mainValue【図書館】&#10;有形固定資産減価償却率"/>
        <xdr:cNvSpPr txBox="1"/>
      </xdr:nvSpPr>
      <xdr:spPr>
        <a:xfrm>
          <a:off x="1816735" y="5858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162560</xdr:rowOff>
    </xdr:from>
    <xdr:ext cx="402590" cy="259080"/>
    <xdr:sp macro="" textlink="">
      <xdr:nvSpPr>
        <xdr:cNvPr id="90" name="n_4mainValue【図書館】&#10;有形固定資産減価償却率"/>
        <xdr:cNvSpPr txBox="1"/>
      </xdr:nvSpPr>
      <xdr:spPr>
        <a:xfrm>
          <a:off x="927735" y="582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9" name="テキスト ボックス 98"/>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4" name="テキスト ボックス 103"/>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6" name="テキスト ボックス 105"/>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8" name="テキスト ボックス 107"/>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0" name="テキスト ボックス 109"/>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2" name="テキスト ボックス 111"/>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7620</xdr:rowOff>
    </xdr:from>
    <xdr:to xmlns:xdr="http://schemas.openxmlformats.org/drawingml/2006/spreadsheetDrawing">
      <xdr:col>54</xdr:col>
      <xdr:colOff>189865</xdr:colOff>
      <xdr:row>41</xdr:row>
      <xdr:rowOff>95250</xdr:rowOff>
    </xdr:to>
    <xdr:cxnSp macro="">
      <xdr:nvCxnSpPr>
        <xdr:cNvPr id="114" name="直線コネクタ 113"/>
        <xdr:cNvCxnSpPr/>
      </xdr:nvCxnSpPr>
      <xdr:spPr>
        <a:xfrm flipV="1">
          <a:off x="10476865" y="58369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99060</xdr:rowOff>
    </xdr:from>
    <xdr:ext cx="469900" cy="256540"/>
    <xdr:sp macro="" textlink="">
      <xdr:nvSpPr>
        <xdr:cNvPr id="115" name="【図書館】&#10;一人当たり面積最小値テキスト"/>
        <xdr:cNvSpPr txBox="1"/>
      </xdr:nvSpPr>
      <xdr:spPr>
        <a:xfrm>
          <a:off x="10515600" y="7128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95250</xdr:rowOff>
    </xdr:from>
    <xdr:to xmlns:xdr="http://schemas.openxmlformats.org/drawingml/2006/spreadsheetDrawing">
      <xdr:col>55</xdr:col>
      <xdr:colOff>88900</xdr:colOff>
      <xdr:row>41</xdr:row>
      <xdr:rowOff>95250</xdr:rowOff>
    </xdr:to>
    <xdr:cxnSp macro="">
      <xdr:nvCxnSpPr>
        <xdr:cNvPr id="116" name="直線コネクタ 115"/>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125730</xdr:rowOff>
    </xdr:from>
    <xdr:ext cx="469900" cy="259080"/>
    <xdr:sp macro="" textlink="">
      <xdr:nvSpPr>
        <xdr:cNvPr id="117" name="【図書館】&#10;一人当たり面積最大値テキスト"/>
        <xdr:cNvSpPr txBox="1"/>
      </xdr:nvSpPr>
      <xdr:spPr>
        <a:xfrm>
          <a:off x="10515600" y="56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7620</xdr:rowOff>
    </xdr:from>
    <xdr:to xmlns:xdr="http://schemas.openxmlformats.org/drawingml/2006/spreadsheetDrawing">
      <xdr:col>55</xdr:col>
      <xdr:colOff>88900</xdr:colOff>
      <xdr:row>34</xdr:row>
      <xdr:rowOff>7620</xdr:rowOff>
    </xdr:to>
    <xdr:cxnSp macro="">
      <xdr:nvCxnSpPr>
        <xdr:cNvPr id="118" name="直線コネクタ 117"/>
        <xdr:cNvCxnSpPr/>
      </xdr:nvCxnSpPr>
      <xdr:spPr>
        <a:xfrm>
          <a:off x="10388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86360</xdr:rowOff>
    </xdr:from>
    <xdr:ext cx="469900" cy="256540"/>
    <xdr:sp macro="" textlink="">
      <xdr:nvSpPr>
        <xdr:cNvPr id="119" name="【図書館】&#10;一人当たり面積平均値テキスト"/>
        <xdr:cNvSpPr txBox="1"/>
      </xdr:nvSpPr>
      <xdr:spPr>
        <a:xfrm>
          <a:off x="10515600" y="64300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63500</xdr:rowOff>
    </xdr:from>
    <xdr:to xmlns:xdr="http://schemas.openxmlformats.org/drawingml/2006/spreadsheetDrawing">
      <xdr:col>55</xdr:col>
      <xdr:colOff>50800</xdr:colOff>
      <xdr:row>38</xdr:row>
      <xdr:rowOff>165100</xdr:rowOff>
    </xdr:to>
    <xdr:sp macro="" textlink="">
      <xdr:nvSpPr>
        <xdr:cNvPr id="120" name="フローチャート: 判断 119"/>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78740</xdr:rowOff>
    </xdr:from>
    <xdr:to xmlns:xdr="http://schemas.openxmlformats.org/drawingml/2006/spreadsheetDrawing">
      <xdr:col>50</xdr:col>
      <xdr:colOff>165100</xdr:colOff>
      <xdr:row>39</xdr:row>
      <xdr:rowOff>8890</xdr:rowOff>
    </xdr:to>
    <xdr:sp macro="" textlink="">
      <xdr:nvSpPr>
        <xdr:cNvPr id="121" name="フローチャート: 判断 120"/>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122" name="フローチャート: 判断 121"/>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123" name="フローチャート: 判断 122"/>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29210</xdr:rowOff>
    </xdr:from>
    <xdr:to xmlns:xdr="http://schemas.openxmlformats.org/drawingml/2006/spreadsheetDrawing">
      <xdr:col>36</xdr:col>
      <xdr:colOff>165100</xdr:colOff>
      <xdr:row>39</xdr:row>
      <xdr:rowOff>130810</xdr:rowOff>
    </xdr:to>
    <xdr:sp macro="" textlink="">
      <xdr:nvSpPr>
        <xdr:cNvPr id="124" name="フローチャート: 判断 123"/>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63500</xdr:rowOff>
    </xdr:from>
    <xdr:to xmlns:xdr="http://schemas.openxmlformats.org/drawingml/2006/spreadsheetDrawing">
      <xdr:col>55</xdr:col>
      <xdr:colOff>50800</xdr:colOff>
      <xdr:row>38</xdr:row>
      <xdr:rowOff>165100</xdr:rowOff>
    </xdr:to>
    <xdr:sp macro="" textlink="">
      <xdr:nvSpPr>
        <xdr:cNvPr id="130" name="楕円 129"/>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41910</xdr:rowOff>
    </xdr:from>
    <xdr:ext cx="469900" cy="256540"/>
    <xdr:sp macro="" textlink="">
      <xdr:nvSpPr>
        <xdr:cNvPr id="131" name="【図書館】&#10;一人当たり面積該当値テキスト"/>
        <xdr:cNvSpPr txBox="1"/>
      </xdr:nvSpPr>
      <xdr:spPr>
        <a:xfrm>
          <a:off x="10515600" y="65570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63500</xdr:rowOff>
    </xdr:from>
    <xdr:to xmlns:xdr="http://schemas.openxmlformats.org/drawingml/2006/spreadsheetDrawing">
      <xdr:col>50</xdr:col>
      <xdr:colOff>165100</xdr:colOff>
      <xdr:row>38</xdr:row>
      <xdr:rowOff>165100</xdr:rowOff>
    </xdr:to>
    <xdr:sp macro="" textlink="">
      <xdr:nvSpPr>
        <xdr:cNvPr id="132" name="楕円 131"/>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114300</xdr:rowOff>
    </xdr:from>
    <xdr:to xmlns:xdr="http://schemas.openxmlformats.org/drawingml/2006/spreadsheetDrawing">
      <xdr:col>55</xdr:col>
      <xdr:colOff>0</xdr:colOff>
      <xdr:row>38</xdr:row>
      <xdr:rowOff>114300</xdr:rowOff>
    </xdr:to>
    <xdr:cxnSp macro="">
      <xdr:nvCxnSpPr>
        <xdr:cNvPr id="133" name="直線コネクタ 132"/>
        <xdr:cNvCxnSpPr/>
      </xdr:nvCxnSpPr>
      <xdr:spPr>
        <a:xfrm>
          <a:off x="9639300" y="6629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63500</xdr:rowOff>
    </xdr:from>
    <xdr:to xmlns:xdr="http://schemas.openxmlformats.org/drawingml/2006/spreadsheetDrawing">
      <xdr:col>46</xdr:col>
      <xdr:colOff>38100</xdr:colOff>
      <xdr:row>38</xdr:row>
      <xdr:rowOff>165100</xdr:rowOff>
    </xdr:to>
    <xdr:sp macro="" textlink="">
      <xdr:nvSpPr>
        <xdr:cNvPr id="134" name="楕円 133"/>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114300</xdr:rowOff>
    </xdr:from>
    <xdr:to xmlns:xdr="http://schemas.openxmlformats.org/drawingml/2006/spreadsheetDrawing">
      <xdr:col>50</xdr:col>
      <xdr:colOff>114300</xdr:colOff>
      <xdr:row>38</xdr:row>
      <xdr:rowOff>114300</xdr:rowOff>
    </xdr:to>
    <xdr:cxnSp macro="">
      <xdr:nvCxnSpPr>
        <xdr:cNvPr id="135" name="直線コネクタ 134"/>
        <xdr:cNvCxnSpPr/>
      </xdr:nvCxnSpPr>
      <xdr:spPr>
        <a:xfrm>
          <a:off x="8750300" y="6629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78740</xdr:rowOff>
    </xdr:from>
    <xdr:to xmlns:xdr="http://schemas.openxmlformats.org/drawingml/2006/spreadsheetDrawing">
      <xdr:col>41</xdr:col>
      <xdr:colOff>101600</xdr:colOff>
      <xdr:row>39</xdr:row>
      <xdr:rowOff>8890</xdr:rowOff>
    </xdr:to>
    <xdr:sp macro="" textlink="">
      <xdr:nvSpPr>
        <xdr:cNvPr id="136" name="楕円 135"/>
        <xdr:cNvSpPr/>
      </xdr:nvSpPr>
      <xdr:spPr>
        <a:xfrm>
          <a:off x="781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114300</xdr:rowOff>
    </xdr:from>
    <xdr:to xmlns:xdr="http://schemas.openxmlformats.org/drawingml/2006/spreadsheetDrawing">
      <xdr:col>45</xdr:col>
      <xdr:colOff>177800</xdr:colOff>
      <xdr:row>38</xdr:row>
      <xdr:rowOff>129540</xdr:rowOff>
    </xdr:to>
    <xdr:cxnSp macro="">
      <xdr:nvCxnSpPr>
        <xdr:cNvPr id="137" name="直線コネクタ 136"/>
        <xdr:cNvCxnSpPr/>
      </xdr:nvCxnSpPr>
      <xdr:spPr>
        <a:xfrm flipV="1">
          <a:off x="7861300" y="662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78740</xdr:rowOff>
    </xdr:from>
    <xdr:to xmlns:xdr="http://schemas.openxmlformats.org/drawingml/2006/spreadsheetDrawing">
      <xdr:col>36</xdr:col>
      <xdr:colOff>165100</xdr:colOff>
      <xdr:row>39</xdr:row>
      <xdr:rowOff>8890</xdr:rowOff>
    </xdr:to>
    <xdr:sp macro="" textlink="">
      <xdr:nvSpPr>
        <xdr:cNvPr id="138" name="楕円 137"/>
        <xdr:cNvSpPr/>
      </xdr:nvSpPr>
      <xdr:spPr>
        <a:xfrm>
          <a:off x="692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129540</xdr:rowOff>
    </xdr:from>
    <xdr:to xmlns:xdr="http://schemas.openxmlformats.org/drawingml/2006/spreadsheetDrawing">
      <xdr:col>41</xdr:col>
      <xdr:colOff>50800</xdr:colOff>
      <xdr:row>38</xdr:row>
      <xdr:rowOff>129540</xdr:rowOff>
    </xdr:to>
    <xdr:cxnSp macro="">
      <xdr:nvCxnSpPr>
        <xdr:cNvPr id="139" name="直線コネクタ 138"/>
        <xdr:cNvCxnSpPr/>
      </xdr:nvCxnSpPr>
      <xdr:spPr>
        <a:xfrm>
          <a:off x="6972300" y="6644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0</xdr:rowOff>
    </xdr:from>
    <xdr:ext cx="469900" cy="259080"/>
    <xdr:sp macro="" textlink="">
      <xdr:nvSpPr>
        <xdr:cNvPr id="140" name="n_1aveValue【図書館】&#10;一人当たり面積"/>
        <xdr:cNvSpPr txBox="1"/>
      </xdr:nvSpPr>
      <xdr:spPr>
        <a:xfrm>
          <a:off x="9391650" y="668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7620</xdr:rowOff>
    </xdr:from>
    <xdr:ext cx="467360" cy="256540"/>
    <xdr:sp macro="" textlink="">
      <xdr:nvSpPr>
        <xdr:cNvPr id="141" name="n_2aveValue【図書館】&#10;一人当たり面積"/>
        <xdr:cNvSpPr txBox="1"/>
      </xdr:nvSpPr>
      <xdr:spPr>
        <a:xfrm>
          <a:off x="8515350" y="6694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60960</xdr:rowOff>
    </xdr:from>
    <xdr:ext cx="467360" cy="259080"/>
    <xdr:sp macro="" textlink="">
      <xdr:nvSpPr>
        <xdr:cNvPr id="142" name="n_3aveValue【図書館】&#10;一人当たり面積"/>
        <xdr:cNvSpPr txBox="1"/>
      </xdr:nvSpPr>
      <xdr:spPr>
        <a:xfrm>
          <a:off x="7626350" y="674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121920</xdr:rowOff>
    </xdr:from>
    <xdr:ext cx="467360" cy="256540"/>
    <xdr:sp macro="" textlink="">
      <xdr:nvSpPr>
        <xdr:cNvPr id="143" name="n_4aveValue【図書館】&#10;一人当たり面積"/>
        <xdr:cNvSpPr txBox="1"/>
      </xdr:nvSpPr>
      <xdr:spPr>
        <a:xfrm>
          <a:off x="6737350" y="680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10160</xdr:rowOff>
    </xdr:from>
    <xdr:ext cx="469900" cy="259080"/>
    <xdr:sp macro="" textlink="">
      <xdr:nvSpPr>
        <xdr:cNvPr id="144" name="n_1mainValue【図書館】&#10;一人当たり面積"/>
        <xdr:cNvSpPr txBox="1"/>
      </xdr:nvSpPr>
      <xdr:spPr>
        <a:xfrm>
          <a:off x="9391650" y="635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10160</xdr:rowOff>
    </xdr:from>
    <xdr:ext cx="467360" cy="259080"/>
    <xdr:sp macro="" textlink="">
      <xdr:nvSpPr>
        <xdr:cNvPr id="145" name="n_2mainValue【図書館】&#10;一人当たり面積"/>
        <xdr:cNvSpPr txBox="1"/>
      </xdr:nvSpPr>
      <xdr:spPr>
        <a:xfrm>
          <a:off x="8515350" y="6353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25400</xdr:rowOff>
    </xdr:from>
    <xdr:ext cx="467360" cy="259080"/>
    <xdr:sp macro="" textlink="">
      <xdr:nvSpPr>
        <xdr:cNvPr id="146" name="n_3mainValue【図書館】&#10;一人当たり面積"/>
        <xdr:cNvSpPr txBox="1"/>
      </xdr:nvSpPr>
      <xdr:spPr>
        <a:xfrm>
          <a:off x="7626350" y="6369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25400</xdr:rowOff>
    </xdr:from>
    <xdr:ext cx="467360" cy="259080"/>
    <xdr:sp macro="" textlink="">
      <xdr:nvSpPr>
        <xdr:cNvPr id="147" name="n_4mainValue【図書館】&#10;一人当たり面積"/>
        <xdr:cNvSpPr txBox="1"/>
      </xdr:nvSpPr>
      <xdr:spPr>
        <a:xfrm>
          <a:off x="6737350" y="6369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60" name="テキスト ボックス 159"/>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4" name="テキスト ボックス 163"/>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70" name="テキスト ボックス 169"/>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72390</xdr:rowOff>
    </xdr:to>
    <xdr:cxnSp macro="">
      <xdr:nvCxnSpPr>
        <xdr:cNvPr id="172" name="直線コネクタ 171"/>
        <xdr:cNvCxnSpPr/>
      </xdr:nvCxnSpPr>
      <xdr:spPr>
        <a:xfrm flipV="1">
          <a:off x="4634865" y="952119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76200</xdr:rowOff>
    </xdr:from>
    <xdr:ext cx="405130" cy="256540"/>
    <xdr:sp macro="" textlink="">
      <xdr:nvSpPr>
        <xdr:cNvPr id="173" name="【体育館・プール】&#10;有形固定資産減価償却率最小値テキスト"/>
        <xdr:cNvSpPr txBox="1"/>
      </xdr:nvSpPr>
      <xdr:spPr>
        <a:xfrm>
          <a:off x="4673600" y="110490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72390</xdr:rowOff>
    </xdr:from>
    <xdr:to xmlns:xdr="http://schemas.openxmlformats.org/drawingml/2006/spreadsheetDrawing">
      <xdr:col>24</xdr:col>
      <xdr:colOff>152400</xdr:colOff>
      <xdr:row>64</xdr:row>
      <xdr:rowOff>72390</xdr:rowOff>
    </xdr:to>
    <xdr:cxnSp macro="">
      <xdr:nvCxnSpPr>
        <xdr:cNvPr id="174" name="直線コネクタ 173"/>
        <xdr:cNvCxnSpPr/>
      </xdr:nvCxnSpPr>
      <xdr:spPr>
        <a:xfrm>
          <a:off x="4546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405130" cy="259080"/>
    <xdr:sp macro="" textlink="">
      <xdr:nvSpPr>
        <xdr:cNvPr id="175" name="【体育館・プール】&#10;有形固定資産減価償却率最大値テキスト"/>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6" name="直線コネクタ 175"/>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151130</xdr:rowOff>
    </xdr:from>
    <xdr:ext cx="405130" cy="259080"/>
    <xdr:sp macro="" textlink="">
      <xdr:nvSpPr>
        <xdr:cNvPr id="177" name="【体育館・プール】&#10;有形固定資産減価償却率平均値テキスト"/>
        <xdr:cNvSpPr txBox="1"/>
      </xdr:nvSpPr>
      <xdr:spPr>
        <a:xfrm>
          <a:off x="4673600" y="10266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128270</xdr:rowOff>
    </xdr:from>
    <xdr:to xmlns:xdr="http://schemas.openxmlformats.org/drawingml/2006/spreadsheetDrawing">
      <xdr:col>24</xdr:col>
      <xdr:colOff>114300</xdr:colOff>
      <xdr:row>61</xdr:row>
      <xdr:rowOff>58420</xdr:rowOff>
    </xdr:to>
    <xdr:sp macro="" textlink="">
      <xdr:nvSpPr>
        <xdr:cNvPr id="178" name="フローチャート: 判断 177"/>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71120</xdr:rowOff>
    </xdr:from>
    <xdr:to xmlns:xdr="http://schemas.openxmlformats.org/drawingml/2006/spreadsheetDrawing">
      <xdr:col>20</xdr:col>
      <xdr:colOff>38100</xdr:colOff>
      <xdr:row>61</xdr:row>
      <xdr:rowOff>1270</xdr:rowOff>
    </xdr:to>
    <xdr:sp macro="" textlink="">
      <xdr:nvSpPr>
        <xdr:cNvPr id="179" name="フローチャート: 判断 178"/>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40640</xdr:rowOff>
    </xdr:from>
    <xdr:to xmlns:xdr="http://schemas.openxmlformats.org/drawingml/2006/spreadsheetDrawing">
      <xdr:col>15</xdr:col>
      <xdr:colOff>101600</xdr:colOff>
      <xdr:row>60</xdr:row>
      <xdr:rowOff>142240</xdr:rowOff>
    </xdr:to>
    <xdr:sp macro="" textlink="">
      <xdr:nvSpPr>
        <xdr:cNvPr id="180" name="フローチャート: 判断 179"/>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80645</xdr:rowOff>
    </xdr:from>
    <xdr:to xmlns:xdr="http://schemas.openxmlformats.org/drawingml/2006/spreadsheetDrawing">
      <xdr:col>10</xdr:col>
      <xdr:colOff>165100</xdr:colOff>
      <xdr:row>61</xdr:row>
      <xdr:rowOff>10795</xdr:rowOff>
    </xdr:to>
    <xdr:sp macro="" textlink="">
      <xdr:nvSpPr>
        <xdr:cNvPr id="181" name="フローチャート: 判断 180"/>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137795</xdr:rowOff>
    </xdr:from>
    <xdr:to xmlns:xdr="http://schemas.openxmlformats.org/drawingml/2006/spreadsheetDrawing">
      <xdr:col>6</xdr:col>
      <xdr:colOff>38100</xdr:colOff>
      <xdr:row>61</xdr:row>
      <xdr:rowOff>67945</xdr:rowOff>
    </xdr:to>
    <xdr:sp macro="" textlink="">
      <xdr:nvSpPr>
        <xdr:cNvPr id="182" name="フローチャート: 判断 181"/>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3" name="テキスト ボックス 18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4" name="テキスト ボックス 18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5" name="テキスト ボックス 18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6" name="テキスト ボックス 18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7" name="テキスト ボックス 18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19685</xdr:rowOff>
    </xdr:from>
    <xdr:to xmlns:xdr="http://schemas.openxmlformats.org/drawingml/2006/spreadsheetDrawing">
      <xdr:col>24</xdr:col>
      <xdr:colOff>114300</xdr:colOff>
      <xdr:row>63</xdr:row>
      <xdr:rowOff>121285</xdr:rowOff>
    </xdr:to>
    <xdr:sp macro="" textlink="">
      <xdr:nvSpPr>
        <xdr:cNvPr id="188" name="楕円 187"/>
        <xdr:cNvSpPr/>
      </xdr:nvSpPr>
      <xdr:spPr>
        <a:xfrm>
          <a:off x="4584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169545</xdr:rowOff>
    </xdr:from>
    <xdr:ext cx="405130" cy="256540"/>
    <xdr:sp macro="" textlink="">
      <xdr:nvSpPr>
        <xdr:cNvPr id="189" name="【体育館・プール】&#10;有形固定資産減価償却率該当値テキスト"/>
        <xdr:cNvSpPr txBox="1"/>
      </xdr:nvSpPr>
      <xdr:spPr>
        <a:xfrm>
          <a:off x="4673600" y="107994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19685</xdr:rowOff>
    </xdr:from>
    <xdr:to xmlns:xdr="http://schemas.openxmlformats.org/drawingml/2006/spreadsheetDrawing">
      <xdr:col>20</xdr:col>
      <xdr:colOff>38100</xdr:colOff>
      <xdr:row>63</xdr:row>
      <xdr:rowOff>121285</xdr:rowOff>
    </xdr:to>
    <xdr:sp macro="" textlink="">
      <xdr:nvSpPr>
        <xdr:cNvPr id="190" name="楕円 189"/>
        <xdr:cNvSpPr/>
      </xdr:nvSpPr>
      <xdr:spPr>
        <a:xfrm>
          <a:off x="3746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70485</xdr:rowOff>
    </xdr:from>
    <xdr:to xmlns:xdr="http://schemas.openxmlformats.org/drawingml/2006/spreadsheetDrawing">
      <xdr:col>24</xdr:col>
      <xdr:colOff>63500</xdr:colOff>
      <xdr:row>63</xdr:row>
      <xdr:rowOff>70485</xdr:rowOff>
    </xdr:to>
    <xdr:cxnSp macro="">
      <xdr:nvCxnSpPr>
        <xdr:cNvPr id="191" name="直線コネクタ 190"/>
        <xdr:cNvCxnSpPr/>
      </xdr:nvCxnSpPr>
      <xdr:spPr>
        <a:xfrm>
          <a:off x="3797300" y="10871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160655</xdr:rowOff>
    </xdr:from>
    <xdr:to xmlns:xdr="http://schemas.openxmlformats.org/drawingml/2006/spreadsheetDrawing">
      <xdr:col>15</xdr:col>
      <xdr:colOff>101600</xdr:colOff>
      <xdr:row>63</xdr:row>
      <xdr:rowOff>90805</xdr:rowOff>
    </xdr:to>
    <xdr:sp macro="" textlink="">
      <xdr:nvSpPr>
        <xdr:cNvPr id="192" name="楕円 191"/>
        <xdr:cNvSpPr/>
      </xdr:nvSpPr>
      <xdr:spPr>
        <a:xfrm>
          <a:off x="2857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40640</xdr:rowOff>
    </xdr:from>
    <xdr:to xmlns:xdr="http://schemas.openxmlformats.org/drawingml/2006/spreadsheetDrawing">
      <xdr:col>19</xdr:col>
      <xdr:colOff>177800</xdr:colOff>
      <xdr:row>63</xdr:row>
      <xdr:rowOff>70485</xdr:rowOff>
    </xdr:to>
    <xdr:cxnSp macro="">
      <xdr:nvCxnSpPr>
        <xdr:cNvPr id="193" name="直線コネクタ 192"/>
        <xdr:cNvCxnSpPr/>
      </xdr:nvCxnSpPr>
      <xdr:spPr>
        <a:xfrm>
          <a:off x="2908300" y="108419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147320</xdr:rowOff>
    </xdr:from>
    <xdr:to xmlns:xdr="http://schemas.openxmlformats.org/drawingml/2006/spreadsheetDrawing">
      <xdr:col>10</xdr:col>
      <xdr:colOff>165100</xdr:colOff>
      <xdr:row>63</xdr:row>
      <xdr:rowOff>77470</xdr:rowOff>
    </xdr:to>
    <xdr:sp macro="" textlink="">
      <xdr:nvSpPr>
        <xdr:cNvPr id="194" name="楕円 193"/>
        <xdr:cNvSpPr/>
      </xdr:nvSpPr>
      <xdr:spPr>
        <a:xfrm>
          <a:off x="196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26670</xdr:rowOff>
    </xdr:from>
    <xdr:to xmlns:xdr="http://schemas.openxmlformats.org/drawingml/2006/spreadsheetDrawing">
      <xdr:col>15</xdr:col>
      <xdr:colOff>50800</xdr:colOff>
      <xdr:row>63</xdr:row>
      <xdr:rowOff>40640</xdr:rowOff>
    </xdr:to>
    <xdr:cxnSp macro="">
      <xdr:nvCxnSpPr>
        <xdr:cNvPr id="195" name="直線コネクタ 194"/>
        <xdr:cNvCxnSpPr/>
      </xdr:nvCxnSpPr>
      <xdr:spPr>
        <a:xfrm>
          <a:off x="2019300" y="108280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132080</xdr:rowOff>
    </xdr:from>
    <xdr:to xmlns:xdr="http://schemas.openxmlformats.org/drawingml/2006/spreadsheetDrawing">
      <xdr:col>6</xdr:col>
      <xdr:colOff>38100</xdr:colOff>
      <xdr:row>63</xdr:row>
      <xdr:rowOff>62230</xdr:rowOff>
    </xdr:to>
    <xdr:sp macro="" textlink="">
      <xdr:nvSpPr>
        <xdr:cNvPr id="196" name="楕円 195"/>
        <xdr:cNvSpPr/>
      </xdr:nvSpPr>
      <xdr:spPr>
        <a:xfrm>
          <a:off x="107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11430</xdr:rowOff>
    </xdr:from>
    <xdr:to xmlns:xdr="http://schemas.openxmlformats.org/drawingml/2006/spreadsheetDrawing">
      <xdr:col>10</xdr:col>
      <xdr:colOff>114300</xdr:colOff>
      <xdr:row>63</xdr:row>
      <xdr:rowOff>26670</xdr:rowOff>
    </xdr:to>
    <xdr:cxnSp macro="">
      <xdr:nvCxnSpPr>
        <xdr:cNvPr id="197" name="直線コネクタ 196"/>
        <xdr:cNvCxnSpPr/>
      </xdr:nvCxnSpPr>
      <xdr:spPr>
        <a:xfrm>
          <a:off x="1130300" y="10812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17780</xdr:rowOff>
    </xdr:from>
    <xdr:ext cx="405130" cy="256540"/>
    <xdr:sp macro="" textlink="">
      <xdr:nvSpPr>
        <xdr:cNvPr id="198" name="n_1aveValue【体育館・プール】&#10;有形固定資産減価償却率"/>
        <xdr:cNvSpPr txBox="1"/>
      </xdr:nvSpPr>
      <xdr:spPr>
        <a:xfrm>
          <a:off x="3582035" y="10133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158750</xdr:rowOff>
    </xdr:from>
    <xdr:ext cx="402590" cy="259080"/>
    <xdr:sp macro="" textlink="">
      <xdr:nvSpPr>
        <xdr:cNvPr id="199" name="n_2aveValue【体育館・プール】&#10;有形固定資産減価償却率"/>
        <xdr:cNvSpPr txBox="1"/>
      </xdr:nvSpPr>
      <xdr:spPr>
        <a:xfrm>
          <a:off x="2705735" y="10102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27305</xdr:rowOff>
    </xdr:from>
    <xdr:ext cx="402590" cy="259080"/>
    <xdr:sp macro="" textlink="">
      <xdr:nvSpPr>
        <xdr:cNvPr id="200" name="n_3aveValue【体育館・プール】&#10;有形固定資産減価償却率"/>
        <xdr:cNvSpPr txBox="1"/>
      </xdr:nvSpPr>
      <xdr:spPr>
        <a:xfrm>
          <a:off x="1816735" y="10142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84455</xdr:rowOff>
    </xdr:from>
    <xdr:ext cx="402590" cy="259080"/>
    <xdr:sp macro="" textlink="">
      <xdr:nvSpPr>
        <xdr:cNvPr id="201" name="n_4aveValue【体育館・プール】&#10;有形固定資産減価償却率"/>
        <xdr:cNvSpPr txBox="1"/>
      </xdr:nvSpPr>
      <xdr:spPr>
        <a:xfrm>
          <a:off x="927735" y="102000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112395</xdr:rowOff>
    </xdr:from>
    <xdr:ext cx="405130" cy="256540"/>
    <xdr:sp macro="" textlink="">
      <xdr:nvSpPr>
        <xdr:cNvPr id="202" name="n_1mainValue【体育館・プール】&#10;有形固定資産減価償却率"/>
        <xdr:cNvSpPr txBox="1"/>
      </xdr:nvSpPr>
      <xdr:spPr>
        <a:xfrm>
          <a:off x="3582035" y="109137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81915</xdr:rowOff>
    </xdr:from>
    <xdr:ext cx="402590" cy="259080"/>
    <xdr:sp macro="" textlink="">
      <xdr:nvSpPr>
        <xdr:cNvPr id="203" name="n_2mainValue【体育館・プール】&#10;有形固定資産減価償却率"/>
        <xdr:cNvSpPr txBox="1"/>
      </xdr:nvSpPr>
      <xdr:spPr>
        <a:xfrm>
          <a:off x="2705735" y="10883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68580</xdr:rowOff>
    </xdr:from>
    <xdr:ext cx="402590" cy="259080"/>
    <xdr:sp macro="" textlink="">
      <xdr:nvSpPr>
        <xdr:cNvPr id="204" name="n_3mainValue【体育館・プール】&#10;有形固定資産減価償却率"/>
        <xdr:cNvSpPr txBox="1"/>
      </xdr:nvSpPr>
      <xdr:spPr>
        <a:xfrm>
          <a:off x="1816735" y="10869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53340</xdr:rowOff>
    </xdr:from>
    <xdr:ext cx="402590" cy="256540"/>
    <xdr:sp macro="" textlink="">
      <xdr:nvSpPr>
        <xdr:cNvPr id="205" name="n_4mainValue【体育館・プール】&#10;有形固定資産減価償却率"/>
        <xdr:cNvSpPr txBox="1"/>
      </xdr:nvSpPr>
      <xdr:spPr>
        <a:xfrm>
          <a:off x="927735" y="10854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4" name="テキスト ボックス 213"/>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217" name="テキスト ボックス 216"/>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219" name="テキスト ボックス 218"/>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221" name="テキスト ボックス 220"/>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23" name="テキスト ボックス 222"/>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25" name="テキスト ボックス 224"/>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27" name="テキスト ボックス 226"/>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9" name="テキスト ボックス 228"/>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54</xdr:row>
      <xdr:rowOff>130810</xdr:rowOff>
    </xdr:from>
    <xdr:to xmlns:xdr="http://schemas.openxmlformats.org/drawingml/2006/spreadsheetDrawing">
      <xdr:col>54</xdr:col>
      <xdr:colOff>189865</xdr:colOff>
      <xdr:row>63</xdr:row>
      <xdr:rowOff>160020</xdr:rowOff>
    </xdr:to>
    <xdr:cxnSp macro="">
      <xdr:nvCxnSpPr>
        <xdr:cNvPr id="231" name="直線コネクタ 230"/>
        <xdr:cNvCxnSpPr/>
      </xdr:nvCxnSpPr>
      <xdr:spPr>
        <a:xfrm flipV="1">
          <a:off x="10476865" y="9389110"/>
          <a:ext cx="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163830</xdr:rowOff>
    </xdr:from>
    <xdr:ext cx="469900" cy="259080"/>
    <xdr:sp macro="" textlink="">
      <xdr:nvSpPr>
        <xdr:cNvPr id="232" name="【体育館・プール】&#10;一人当たり面積最小値テキスト"/>
        <xdr:cNvSpPr txBox="1"/>
      </xdr:nvSpPr>
      <xdr:spPr>
        <a:xfrm>
          <a:off x="10515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160020</xdr:rowOff>
    </xdr:from>
    <xdr:to xmlns:xdr="http://schemas.openxmlformats.org/drawingml/2006/spreadsheetDrawing">
      <xdr:col>55</xdr:col>
      <xdr:colOff>88900</xdr:colOff>
      <xdr:row>63</xdr:row>
      <xdr:rowOff>160020</xdr:rowOff>
    </xdr:to>
    <xdr:cxnSp macro="">
      <xdr:nvCxnSpPr>
        <xdr:cNvPr id="233" name="直線コネクタ 232"/>
        <xdr:cNvCxnSpPr/>
      </xdr:nvCxnSpPr>
      <xdr:spPr>
        <a:xfrm>
          <a:off x="10388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77470</xdr:rowOff>
    </xdr:from>
    <xdr:ext cx="469900" cy="256540"/>
    <xdr:sp macro="" textlink="">
      <xdr:nvSpPr>
        <xdr:cNvPr id="234" name="【体育館・プール】&#10;一人当たり面積最大値テキスト"/>
        <xdr:cNvSpPr txBox="1"/>
      </xdr:nvSpPr>
      <xdr:spPr>
        <a:xfrm>
          <a:off x="10515600" y="9164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130810</xdr:rowOff>
    </xdr:from>
    <xdr:to xmlns:xdr="http://schemas.openxmlformats.org/drawingml/2006/spreadsheetDrawing">
      <xdr:col>55</xdr:col>
      <xdr:colOff>88900</xdr:colOff>
      <xdr:row>54</xdr:row>
      <xdr:rowOff>130810</xdr:rowOff>
    </xdr:to>
    <xdr:cxnSp macro="">
      <xdr:nvCxnSpPr>
        <xdr:cNvPr id="235" name="直線コネクタ 234"/>
        <xdr:cNvCxnSpPr/>
      </xdr:nvCxnSpPr>
      <xdr:spPr>
        <a:xfrm>
          <a:off x="10388600" y="938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37465</xdr:rowOff>
    </xdr:from>
    <xdr:ext cx="469900" cy="259080"/>
    <xdr:sp macro="" textlink="">
      <xdr:nvSpPr>
        <xdr:cNvPr id="236" name="【体育館・プール】&#10;一人当たり面積平均値テキスト"/>
        <xdr:cNvSpPr txBox="1"/>
      </xdr:nvSpPr>
      <xdr:spPr>
        <a:xfrm>
          <a:off x="10515600" y="101530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14605</xdr:rowOff>
    </xdr:from>
    <xdr:to xmlns:xdr="http://schemas.openxmlformats.org/drawingml/2006/spreadsheetDrawing">
      <xdr:col>55</xdr:col>
      <xdr:colOff>50800</xdr:colOff>
      <xdr:row>60</xdr:row>
      <xdr:rowOff>116205</xdr:rowOff>
    </xdr:to>
    <xdr:sp macro="" textlink="">
      <xdr:nvSpPr>
        <xdr:cNvPr id="237" name="フローチャート: 判断 236"/>
        <xdr:cNvSpPr/>
      </xdr:nvSpPr>
      <xdr:spPr>
        <a:xfrm>
          <a:off x="104267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26035</xdr:rowOff>
    </xdr:from>
    <xdr:to xmlns:xdr="http://schemas.openxmlformats.org/drawingml/2006/spreadsheetDrawing">
      <xdr:col>50</xdr:col>
      <xdr:colOff>165100</xdr:colOff>
      <xdr:row>60</xdr:row>
      <xdr:rowOff>127635</xdr:rowOff>
    </xdr:to>
    <xdr:sp macro="" textlink="">
      <xdr:nvSpPr>
        <xdr:cNvPr id="238" name="フローチャート: 判断 237"/>
        <xdr:cNvSpPr/>
      </xdr:nvSpPr>
      <xdr:spPr>
        <a:xfrm>
          <a:off x="9588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40640</xdr:rowOff>
    </xdr:from>
    <xdr:to xmlns:xdr="http://schemas.openxmlformats.org/drawingml/2006/spreadsheetDrawing">
      <xdr:col>46</xdr:col>
      <xdr:colOff>38100</xdr:colOff>
      <xdr:row>60</xdr:row>
      <xdr:rowOff>142240</xdr:rowOff>
    </xdr:to>
    <xdr:sp macro="" textlink="">
      <xdr:nvSpPr>
        <xdr:cNvPr id="239" name="フローチャート: 判断 238"/>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135255</xdr:rowOff>
    </xdr:from>
    <xdr:to xmlns:xdr="http://schemas.openxmlformats.org/drawingml/2006/spreadsheetDrawing">
      <xdr:col>41</xdr:col>
      <xdr:colOff>101600</xdr:colOff>
      <xdr:row>61</xdr:row>
      <xdr:rowOff>65405</xdr:rowOff>
    </xdr:to>
    <xdr:sp macro="" textlink="">
      <xdr:nvSpPr>
        <xdr:cNvPr id="240" name="フローチャート: 判断 239"/>
        <xdr:cNvSpPr/>
      </xdr:nvSpPr>
      <xdr:spPr>
        <a:xfrm>
          <a:off x="7810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15875</xdr:rowOff>
    </xdr:from>
    <xdr:to xmlns:xdr="http://schemas.openxmlformats.org/drawingml/2006/spreadsheetDrawing">
      <xdr:col>36</xdr:col>
      <xdr:colOff>165100</xdr:colOff>
      <xdr:row>61</xdr:row>
      <xdr:rowOff>117475</xdr:rowOff>
    </xdr:to>
    <xdr:sp macro="" textlink="">
      <xdr:nvSpPr>
        <xdr:cNvPr id="241" name="フローチャート: 判断 240"/>
        <xdr:cNvSpPr/>
      </xdr:nvSpPr>
      <xdr:spPr>
        <a:xfrm>
          <a:off x="6921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2" name="テキスト ボックス 241"/>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3" name="テキスト ボックス 242"/>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4" name="テキスト ボックス 243"/>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5" name="テキスト ボックス 244"/>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6" name="テキスト ボックス 245"/>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123825</xdr:rowOff>
    </xdr:from>
    <xdr:to xmlns:xdr="http://schemas.openxmlformats.org/drawingml/2006/spreadsheetDrawing">
      <xdr:col>55</xdr:col>
      <xdr:colOff>50800</xdr:colOff>
      <xdr:row>61</xdr:row>
      <xdr:rowOff>53975</xdr:rowOff>
    </xdr:to>
    <xdr:sp macro="" textlink="">
      <xdr:nvSpPr>
        <xdr:cNvPr id="247" name="楕円 246"/>
        <xdr:cNvSpPr/>
      </xdr:nvSpPr>
      <xdr:spPr>
        <a:xfrm>
          <a:off x="104267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102235</xdr:rowOff>
    </xdr:from>
    <xdr:ext cx="469900" cy="258445"/>
    <xdr:sp macro="" textlink="">
      <xdr:nvSpPr>
        <xdr:cNvPr id="248" name="【体育館・プール】&#10;一人当たり面積該当値テキスト"/>
        <xdr:cNvSpPr txBox="1"/>
      </xdr:nvSpPr>
      <xdr:spPr>
        <a:xfrm>
          <a:off x="10515600" y="10389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128905</xdr:rowOff>
    </xdr:from>
    <xdr:to xmlns:xdr="http://schemas.openxmlformats.org/drawingml/2006/spreadsheetDrawing">
      <xdr:col>50</xdr:col>
      <xdr:colOff>165100</xdr:colOff>
      <xdr:row>61</xdr:row>
      <xdr:rowOff>59055</xdr:rowOff>
    </xdr:to>
    <xdr:sp macro="" textlink="">
      <xdr:nvSpPr>
        <xdr:cNvPr id="249" name="楕円 248"/>
        <xdr:cNvSpPr/>
      </xdr:nvSpPr>
      <xdr:spPr>
        <a:xfrm>
          <a:off x="95885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3175</xdr:rowOff>
    </xdr:from>
    <xdr:to xmlns:xdr="http://schemas.openxmlformats.org/drawingml/2006/spreadsheetDrawing">
      <xdr:col>55</xdr:col>
      <xdr:colOff>0</xdr:colOff>
      <xdr:row>61</xdr:row>
      <xdr:rowOff>8255</xdr:rowOff>
    </xdr:to>
    <xdr:cxnSp macro="">
      <xdr:nvCxnSpPr>
        <xdr:cNvPr id="250" name="直線コネクタ 249"/>
        <xdr:cNvCxnSpPr/>
      </xdr:nvCxnSpPr>
      <xdr:spPr>
        <a:xfrm flipV="1">
          <a:off x="9639300" y="104616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130175</xdr:rowOff>
    </xdr:from>
    <xdr:to xmlns:xdr="http://schemas.openxmlformats.org/drawingml/2006/spreadsheetDrawing">
      <xdr:col>46</xdr:col>
      <xdr:colOff>38100</xdr:colOff>
      <xdr:row>61</xdr:row>
      <xdr:rowOff>60325</xdr:rowOff>
    </xdr:to>
    <xdr:sp macro="" textlink="">
      <xdr:nvSpPr>
        <xdr:cNvPr id="251" name="楕円 250"/>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8255</xdr:rowOff>
    </xdr:from>
    <xdr:to xmlns:xdr="http://schemas.openxmlformats.org/drawingml/2006/spreadsheetDrawing">
      <xdr:col>50</xdr:col>
      <xdr:colOff>114300</xdr:colOff>
      <xdr:row>61</xdr:row>
      <xdr:rowOff>9525</xdr:rowOff>
    </xdr:to>
    <xdr:cxnSp macro="">
      <xdr:nvCxnSpPr>
        <xdr:cNvPr id="252" name="直線コネクタ 251"/>
        <xdr:cNvCxnSpPr/>
      </xdr:nvCxnSpPr>
      <xdr:spPr>
        <a:xfrm flipV="1">
          <a:off x="8750300" y="10466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140335</xdr:rowOff>
    </xdr:from>
    <xdr:to xmlns:xdr="http://schemas.openxmlformats.org/drawingml/2006/spreadsheetDrawing">
      <xdr:col>41</xdr:col>
      <xdr:colOff>101600</xdr:colOff>
      <xdr:row>61</xdr:row>
      <xdr:rowOff>70485</xdr:rowOff>
    </xdr:to>
    <xdr:sp macro="" textlink="">
      <xdr:nvSpPr>
        <xdr:cNvPr id="253" name="楕円 252"/>
        <xdr:cNvSpPr/>
      </xdr:nvSpPr>
      <xdr:spPr>
        <a:xfrm>
          <a:off x="7810500" y="104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9525</xdr:rowOff>
    </xdr:from>
    <xdr:to xmlns:xdr="http://schemas.openxmlformats.org/drawingml/2006/spreadsheetDrawing">
      <xdr:col>45</xdr:col>
      <xdr:colOff>177800</xdr:colOff>
      <xdr:row>61</xdr:row>
      <xdr:rowOff>19685</xdr:rowOff>
    </xdr:to>
    <xdr:cxnSp macro="">
      <xdr:nvCxnSpPr>
        <xdr:cNvPr id="254" name="直線コネクタ 253"/>
        <xdr:cNvCxnSpPr/>
      </xdr:nvCxnSpPr>
      <xdr:spPr>
        <a:xfrm flipV="1">
          <a:off x="7861300" y="104679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146685</xdr:rowOff>
    </xdr:from>
    <xdr:to xmlns:xdr="http://schemas.openxmlformats.org/drawingml/2006/spreadsheetDrawing">
      <xdr:col>36</xdr:col>
      <xdr:colOff>165100</xdr:colOff>
      <xdr:row>61</xdr:row>
      <xdr:rowOff>76835</xdr:rowOff>
    </xdr:to>
    <xdr:sp macro="" textlink="">
      <xdr:nvSpPr>
        <xdr:cNvPr id="255" name="楕円 254"/>
        <xdr:cNvSpPr/>
      </xdr:nvSpPr>
      <xdr:spPr>
        <a:xfrm>
          <a:off x="69215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19685</xdr:rowOff>
    </xdr:from>
    <xdr:to xmlns:xdr="http://schemas.openxmlformats.org/drawingml/2006/spreadsheetDrawing">
      <xdr:col>41</xdr:col>
      <xdr:colOff>50800</xdr:colOff>
      <xdr:row>61</xdr:row>
      <xdr:rowOff>26035</xdr:rowOff>
    </xdr:to>
    <xdr:cxnSp macro="">
      <xdr:nvCxnSpPr>
        <xdr:cNvPr id="256" name="直線コネクタ 255"/>
        <xdr:cNvCxnSpPr/>
      </xdr:nvCxnSpPr>
      <xdr:spPr>
        <a:xfrm flipV="1">
          <a:off x="6972300" y="10478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58</xdr:row>
      <xdr:rowOff>144145</xdr:rowOff>
    </xdr:from>
    <xdr:ext cx="469900" cy="256540"/>
    <xdr:sp macro="" textlink="">
      <xdr:nvSpPr>
        <xdr:cNvPr id="257" name="n_1aveValue【体育館・プール】&#10;一人当たり面積"/>
        <xdr:cNvSpPr txBox="1"/>
      </xdr:nvSpPr>
      <xdr:spPr>
        <a:xfrm>
          <a:off x="9391650" y="100882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158750</xdr:rowOff>
    </xdr:from>
    <xdr:ext cx="467360" cy="259080"/>
    <xdr:sp macro="" textlink="">
      <xdr:nvSpPr>
        <xdr:cNvPr id="258" name="n_2aveValue【体育館・プール】&#10;一人当たり面積"/>
        <xdr:cNvSpPr txBox="1"/>
      </xdr:nvSpPr>
      <xdr:spPr>
        <a:xfrm>
          <a:off x="8515350" y="10102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81915</xdr:rowOff>
    </xdr:from>
    <xdr:ext cx="467360" cy="259080"/>
    <xdr:sp macro="" textlink="">
      <xdr:nvSpPr>
        <xdr:cNvPr id="259" name="n_3aveValue【体育館・プール】&#10;一人当たり面積"/>
        <xdr:cNvSpPr txBox="1"/>
      </xdr:nvSpPr>
      <xdr:spPr>
        <a:xfrm>
          <a:off x="7626350" y="10197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109220</xdr:rowOff>
    </xdr:from>
    <xdr:ext cx="467360" cy="256540"/>
    <xdr:sp macro="" textlink="">
      <xdr:nvSpPr>
        <xdr:cNvPr id="260" name="n_4aveValue【体育館・プール】&#10;一人当たり面積"/>
        <xdr:cNvSpPr txBox="1"/>
      </xdr:nvSpPr>
      <xdr:spPr>
        <a:xfrm>
          <a:off x="6737350" y="10567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50165</xdr:rowOff>
    </xdr:from>
    <xdr:ext cx="469900" cy="259080"/>
    <xdr:sp macro="" textlink="">
      <xdr:nvSpPr>
        <xdr:cNvPr id="261" name="n_1mainValue【体育館・プール】&#10;一人当たり面積"/>
        <xdr:cNvSpPr txBox="1"/>
      </xdr:nvSpPr>
      <xdr:spPr>
        <a:xfrm>
          <a:off x="9391650" y="1050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52070</xdr:rowOff>
    </xdr:from>
    <xdr:ext cx="467360" cy="256540"/>
    <xdr:sp macro="" textlink="">
      <xdr:nvSpPr>
        <xdr:cNvPr id="262" name="n_2mainValue【体育館・プール】&#10;一人当たり面積"/>
        <xdr:cNvSpPr txBox="1"/>
      </xdr:nvSpPr>
      <xdr:spPr>
        <a:xfrm>
          <a:off x="8515350" y="10510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61595</xdr:rowOff>
    </xdr:from>
    <xdr:ext cx="467360" cy="259080"/>
    <xdr:sp macro="" textlink="">
      <xdr:nvSpPr>
        <xdr:cNvPr id="263" name="n_3mainValue【体育館・プール】&#10;一人当たり面積"/>
        <xdr:cNvSpPr txBox="1"/>
      </xdr:nvSpPr>
      <xdr:spPr>
        <a:xfrm>
          <a:off x="7626350" y="10520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93345</xdr:rowOff>
    </xdr:from>
    <xdr:ext cx="467360" cy="259080"/>
    <xdr:sp macro="" textlink="">
      <xdr:nvSpPr>
        <xdr:cNvPr id="264" name="n_4mainValue【体育館・プール】&#10;一人当たり面積"/>
        <xdr:cNvSpPr txBox="1"/>
      </xdr:nvSpPr>
      <xdr:spPr>
        <a:xfrm>
          <a:off x="6737350" y="10208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3" name="テキスト ボックス 272"/>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5" name="テキスト ボックス 274"/>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6" name="直線コネクタ 275"/>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820" cy="259080"/>
    <xdr:sp macro="" textlink="">
      <xdr:nvSpPr>
        <xdr:cNvPr id="277" name="テキスト ボックス 276"/>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8" name="直線コネクタ 277"/>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9" name="テキスト ボックス 278"/>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0" name="直線コネクタ 279"/>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1" name="テキスト ボックス 280"/>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2" name="直線コネクタ 281"/>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3" name="テキスト ボックス 282"/>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5" name="テキスト ボックス 284"/>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76835</xdr:rowOff>
    </xdr:from>
    <xdr:to xmlns:xdr="http://schemas.openxmlformats.org/drawingml/2006/spreadsheetDrawing">
      <xdr:col>24</xdr:col>
      <xdr:colOff>62865</xdr:colOff>
      <xdr:row>85</xdr:row>
      <xdr:rowOff>140970</xdr:rowOff>
    </xdr:to>
    <xdr:cxnSp macro="">
      <xdr:nvCxnSpPr>
        <xdr:cNvPr id="287" name="直線コネクタ 286"/>
        <xdr:cNvCxnSpPr/>
      </xdr:nvCxnSpPr>
      <xdr:spPr>
        <a:xfrm flipV="1">
          <a:off x="4634865" y="1344993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144780</xdr:rowOff>
    </xdr:from>
    <xdr:ext cx="405130" cy="256540"/>
    <xdr:sp macro="" textlink="">
      <xdr:nvSpPr>
        <xdr:cNvPr id="288" name="【福祉施設】&#10;有形固定資産減価償却率最小値テキスト"/>
        <xdr:cNvSpPr txBox="1"/>
      </xdr:nvSpPr>
      <xdr:spPr>
        <a:xfrm>
          <a:off x="4673600" y="14718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140970</xdr:rowOff>
    </xdr:from>
    <xdr:to xmlns:xdr="http://schemas.openxmlformats.org/drawingml/2006/spreadsheetDrawing">
      <xdr:col>24</xdr:col>
      <xdr:colOff>152400</xdr:colOff>
      <xdr:row>85</xdr:row>
      <xdr:rowOff>140970</xdr:rowOff>
    </xdr:to>
    <xdr:cxnSp macro="">
      <xdr:nvCxnSpPr>
        <xdr:cNvPr id="289" name="直線コネクタ 288"/>
        <xdr:cNvCxnSpPr/>
      </xdr:nvCxnSpPr>
      <xdr:spPr>
        <a:xfrm>
          <a:off x="4546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23495</xdr:rowOff>
    </xdr:from>
    <xdr:ext cx="405130" cy="259080"/>
    <xdr:sp macro="" textlink="">
      <xdr:nvSpPr>
        <xdr:cNvPr id="290" name="【福祉施設】&#10;有形固定資産減価償却率最大値テキスト"/>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76835</xdr:rowOff>
    </xdr:from>
    <xdr:to xmlns:xdr="http://schemas.openxmlformats.org/drawingml/2006/spreadsheetDrawing">
      <xdr:col>24</xdr:col>
      <xdr:colOff>152400</xdr:colOff>
      <xdr:row>78</xdr:row>
      <xdr:rowOff>76835</xdr:rowOff>
    </xdr:to>
    <xdr:cxnSp macro="">
      <xdr:nvCxnSpPr>
        <xdr:cNvPr id="291" name="直線コネクタ 290"/>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138430</xdr:rowOff>
    </xdr:from>
    <xdr:ext cx="405130" cy="259080"/>
    <xdr:sp macro="" textlink="">
      <xdr:nvSpPr>
        <xdr:cNvPr id="292" name="【福祉施設】&#10;有形固定資産減価償却率平均値テキスト"/>
        <xdr:cNvSpPr txBox="1"/>
      </xdr:nvSpPr>
      <xdr:spPr>
        <a:xfrm>
          <a:off x="4673600" y="13682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115570</xdr:rowOff>
    </xdr:from>
    <xdr:to xmlns:xdr="http://schemas.openxmlformats.org/drawingml/2006/spreadsheetDrawing">
      <xdr:col>24</xdr:col>
      <xdr:colOff>114300</xdr:colOff>
      <xdr:row>81</xdr:row>
      <xdr:rowOff>45720</xdr:rowOff>
    </xdr:to>
    <xdr:sp macro="" textlink="">
      <xdr:nvSpPr>
        <xdr:cNvPr id="293" name="フローチャート: 判断 292"/>
        <xdr:cNvSpPr/>
      </xdr:nvSpPr>
      <xdr:spPr>
        <a:xfrm>
          <a:off x="4584700" y="1383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63500</xdr:rowOff>
    </xdr:from>
    <xdr:to xmlns:xdr="http://schemas.openxmlformats.org/drawingml/2006/spreadsheetDrawing">
      <xdr:col>20</xdr:col>
      <xdr:colOff>38100</xdr:colOff>
      <xdr:row>80</xdr:row>
      <xdr:rowOff>164465</xdr:rowOff>
    </xdr:to>
    <xdr:sp macro="" textlink="">
      <xdr:nvSpPr>
        <xdr:cNvPr id="294" name="フローチャート: 判断 293"/>
        <xdr:cNvSpPr/>
      </xdr:nvSpPr>
      <xdr:spPr>
        <a:xfrm>
          <a:off x="3746500" y="1377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24130</xdr:rowOff>
    </xdr:from>
    <xdr:to xmlns:xdr="http://schemas.openxmlformats.org/drawingml/2006/spreadsheetDrawing">
      <xdr:col>15</xdr:col>
      <xdr:colOff>101600</xdr:colOff>
      <xdr:row>80</xdr:row>
      <xdr:rowOff>125730</xdr:rowOff>
    </xdr:to>
    <xdr:sp macro="" textlink="">
      <xdr:nvSpPr>
        <xdr:cNvPr id="295" name="フローチャート: 判断 294"/>
        <xdr:cNvSpPr/>
      </xdr:nvSpPr>
      <xdr:spPr>
        <a:xfrm>
          <a:off x="285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52070</xdr:rowOff>
    </xdr:from>
    <xdr:to xmlns:xdr="http://schemas.openxmlformats.org/drawingml/2006/spreadsheetDrawing">
      <xdr:col>10</xdr:col>
      <xdr:colOff>165100</xdr:colOff>
      <xdr:row>80</xdr:row>
      <xdr:rowOff>153035</xdr:rowOff>
    </xdr:to>
    <xdr:sp macro="" textlink="">
      <xdr:nvSpPr>
        <xdr:cNvPr id="296" name="フローチャート: 判断 295"/>
        <xdr:cNvSpPr/>
      </xdr:nvSpPr>
      <xdr:spPr>
        <a:xfrm>
          <a:off x="1968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74930</xdr:rowOff>
    </xdr:from>
    <xdr:to xmlns:xdr="http://schemas.openxmlformats.org/drawingml/2006/spreadsheetDrawing">
      <xdr:col>6</xdr:col>
      <xdr:colOff>38100</xdr:colOff>
      <xdr:row>81</xdr:row>
      <xdr:rowOff>4445</xdr:rowOff>
    </xdr:to>
    <xdr:sp macro="" textlink="">
      <xdr:nvSpPr>
        <xdr:cNvPr id="297" name="フローチャート: 判断 296"/>
        <xdr:cNvSpPr/>
      </xdr:nvSpPr>
      <xdr:spPr>
        <a:xfrm>
          <a:off x="1079500" y="1379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6350</xdr:rowOff>
    </xdr:from>
    <xdr:to xmlns:xdr="http://schemas.openxmlformats.org/drawingml/2006/spreadsheetDrawing">
      <xdr:col>24</xdr:col>
      <xdr:colOff>114300</xdr:colOff>
      <xdr:row>84</xdr:row>
      <xdr:rowOff>107315</xdr:rowOff>
    </xdr:to>
    <xdr:sp macro="" textlink="">
      <xdr:nvSpPr>
        <xdr:cNvPr id="303" name="楕円 302"/>
        <xdr:cNvSpPr/>
      </xdr:nvSpPr>
      <xdr:spPr>
        <a:xfrm>
          <a:off x="4584700" y="1440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155575</xdr:rowOff>
    </xdr:from>
    <xdr:ext cx="405130" cy="256540"/>
    <xdr:sp macro="" textlink="">
      <xdr:nvSpPr>
        <xdr:cNvPr id="304" name="【福祉施設】&#10;有形固定資産減価償却率該当値テキスト"/>
        <xdr:cNvSpPr txBox="1"/>
      </xdr:nvSpPr>
      <xdr:spPr>
        <a:xfrm>
          <a:off x="4673600" y="143859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6350</xdr:rowOff>
    </xdr:from>
    <xdr:to xmlns:xdr="http://schemas.openxmlformats.org/drawingml/2006/spreadsheetDrawing">
      <xdr:col>20</xdr:col>
      <xdr:colOff>38100</xdr:colOff>
      <xdr:row>84</xdr:row>
      <xdr:rowOff>107315</xdr:rowOff>
    </xdr:to>
    <xdr:sp macro="" textlink="">
      <xdr:nvSpPr>
        <xdr:cNvPr id="305" name="楕円 304"/>
        <xdr:cNvSpPr/>
      </xdr:nvSpPr>
      <xdr:spPr>
        <a:xfrm>
          <a:off x="3746500" y="1440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56515</xdr:rowOff>
    </xdr:from>
    <xdr:to xmlns:xdr="http://schemas.openxmlformats.org/drawingml/2006/spreadsheetDrawing">
      <xdr:col>24</xdr:col>
      <xdr:colOff>63500</xdr:colOff>
      <xdr:row>84</xdr:row>
      <xdr:rowOff>56515</xdr:rowOff>
    </xdr:to>
    <xdr:cxnSp macro="">
      <xdr:nvCxnSpPr>
        <xdr:cNvPr id="306" name="直線コネクタ 305"/>
        <xdr:cNvCxnSpPr/>
      </xdr:nvCxnSpPr>
      <xdr:spPr>
        <a:xfrm>
          <a:off x="3797300" y="14458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76200</xdr:rowOff>
    </xdr:from>
    <xdr:to xmlns:xdr="http://schemas.openxmlformats.org/drawingml/2006/spreadsheetDrawing">
      <xdr:col>15</xdr:col>
      <xdr:colOff>101600</xdr:colOff>
      <xdr:row>84</xdr:row>
      <xdr:rowOff>6350</xdr:rowOff>
    </xdr:to>
    <xdr:sp macro="" textlink="">
      <xdr:nvSpPr>
        <xdr:cNvPr id="307" name="楕円 306"/>
        <xdr:cNvSpPr/>
      </xdr:nvSpPr>
      <xdr:spPr>
        <a:xfrm>
          <a:off x="285750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127000</xdr:rowOff>
    </xdr:from>
    <xdr:to xmlns:xdr="http://schemas.openxmlformats.org/drawingml/2006/spreadsheetDrawing">
      <xdr:col>19</xdr:col>
      <xdr:colOff>177800</xdr:colOff>
      <xdr:row>84</xdr:row>
      <xdr:rowOff>56515</xdr:rowOff>
    </xdr:to>
    <xdr:cxnSp macro="">
      <xdr:nvCxnSpPr>
        <xdr:cNvPr id="308" name="直線コネクタ 307"/>
        <xdr:cNvCxnSpPr/>
      </xdr:nvCxnSpPr>
      <xdr:spPr>
        <a:xfrm>
          <a:off x="2908300" y="1435735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26035</xdr:rowOff>
    </xdr:from>
    <xdr:to xmlns:xdr="http://schemas.openxmlformats.org/drawingml/2006/spreadsheetDrawing">
      <xdr:col>10</xdr:col>
      <xdr:colOff>165100</xdr:colOff>
      <xdr:row>83</xdr:row>
      <xdr:rowOff>127635</xdr:rowOff>
    </xdr:to>
    <xdr:sp macro="" textlink="">
      <xdr:nvSpPr>
        <xdr:cNvPr id="309" name="楕円 308"/>
        <xdr:cNvSpPr/>
      </xdr:nvSpPr>
      <xdr:spPr>
        <a:xfrm>
          <a:off x="1968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76835</xdr:rowOff>
    </xdr:from>
    <xdr:to xmlns:xdr="http://schemas.openxmlformats.org/drawingml/2006/spreadsheetDrawing">
      <xdr:col>15</xdr:col>
      <xdr:colOff>50800</xdr:colOff>
      <xdr:row>83</xdr:row>
      <xdr:rowOff>127000</xdr:rowOff>
    </xdr:to>
    <xdr:cxnSp macro="">
      <xdr:nvCxnSpPr>
        <xdr:cNvPr id="310" name="直線コネクタ 309"/>
        <xdr:cNvCxnSpPr/>
      </xdr:nvCxnSpPr>
      <xdr:spPr>
        <a:xfrm>
          <a:off x="2019300" y="143071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147320</xdr:rowOff>
    </xdr:from>
    <xdr:to xmlns:xdr="http://schemas.openxmlformats.org/drawingml/2006/spreadsheetDrawing">
      <xdr:col>6</xdr:col>
      <xdr:colOff>38100</xdr:colOff>
      <xdr:row>83</xdr:row>
      <xdr:rowOff>77470</xdr:rowOff>
    </xdr:to>
    <xdr:sp macro="" textlink="">
      <xdr:nvSpPr>
        <xdr:cNvPr id="311" name="楕円 310"/>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26670</xdr:rowOff>
    </xdr:from>
    <xdr:to xmlns:xdr="http://schemas.openxmlformats.org/drawingml/2006/spreadsheetDrawing">
      <xdr:col>10</xdr:col>
      <xdr:colOff>114300</xdr:colOff>
      <xdr:row>83</xdr:row>
      <xdr:rowOff>76835</xdr:rowOff>
    </xdr:to>
    <xdr:cxnSp macro="">
      <xdr:nvCxnSpPr>
        <xdr:cNvPr id="312" name="直線コネクタ 311"/>
        <xdr:cNvCxnSpPr/>
      </xdr:nvCxnSpPr>
      <xdr:spPr>
        <a:xfrm>
          <a:off x="1130300" y="142570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9525</xdr:rowOff>
    </xdr:from>
    <xdr:ext cx="405130" cy="256540"/>
    <xdr:sp macro="" textlink="">
      <xdr:nvSpPr>
        <xdr:cNvPr id="313" name="n_1aveValue【福祉施設】&#10;有形固定資産減価償却率"/>
        <xdr:cNvSpPr txBox="1"/>
      </xdr:nvSpPr>
      <xdr:spPr>
        <a:xfrm>
          <a:off x="3582035" y="135540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142240</xdr:rowOff>
    </xdr:from>
    <xdr:ext cx="402590" cy="259080"/>
    <xdr:sp macro="" textlink="">
      <xdr:nvSpPr>
        <xdr:cNvPr id="314" name="n_2aveValue【福祉施設】&#10;有形固定資産減価償却率"/>
        <xdr:cNvSpPr txBox="1"/>
      </xdr:nvSpPr>
      <xdr:spPr>
        <a:xfrm>
          <a:off x="2705735" y="135153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169545</xdr:rowOff>
    </xdr:from>
    <xdr:ext cx="402590" cy="256540"/>
    <xdr:sp macro="" textlink="">
      <xdr:nvSpPr>
        <xdr:cNvPr id="315" name="n_3aveValue【福祉施設】&#10;有形固定資産減価償却率"/>
        <xdr:cNvSpPr txBox="1"/>
      </xdr:nvSpPr>
      <xdr:spPr>
        <a:xfrm>
          <a:off x="1816735" y="135426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20955</xdr:rowOff>
    </xdr:from>
    <xdr:ext cx="402590" cy="256540"/>
    <xdr:sp macro="" textlink="">
      <xdr:nvSpPr>
        <xdr:cNvPr id="316" name="n_4aveValue【福祉施設】&#10;有形固定資産減価償却率"/>
        <xdr:cNvSpPr txBox="1"/>
      </xdr:nvSpPr>
      <xdr:spPr>
        <a:xfrm>
          <a:off x="927735" y="135655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98425</xdr:rowOff>
    </xdr:from>
    <xdr:ext cx="405130" cy="256540"/>
    <xdr:sp macro="" textlink="">
      <xdr:nvSpPr>
        <xdr:cNvPr id="317" name="n_1mainValue【福祉施設】&#10;有形固定資産減価償却率"/>
        <xdr:cNvSpPr txBox="1"/>
      </xdr:nvSpPr>
      <xdr:spPr>
        <a:xfrm>
          <a:off x="3582035" y="145002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168910</xdr:rowOff>
    </xdr:from>
    <xdr:ext cx="402590" cy="256540"/>
    <xdr:sp macro="" textlink="">
      <xdr:nvSpPr>
        <xdr:cNvPr id="318" name="n_2mainValue【福祉施設】&#10;有形固定資産減価償却率"/>
        <xdr:cNvSpPr txBox="1"/>
      </xdr:nvSpPr>
      <xdr:spPr>
        <a:xfrm>
          <a:off x="2705735" y="14399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118745</xdr:rowOff>
    </xdr:from>
    <xdr:ext cx="402590" cy="259080"/>
    <xdr:sp macro="" textlink="">
      <xdr:nvSpPr>
        <xdr:cNvPr id="319" name="n_3mainValue【福祉施設】&#10;有形固定資産減価償却率"/>
        <xdr:cNvSpPr txBox="1"/>
      </xdr:nvSpPr>
      <xdr:spPr>
        <a:xfrm>
          <a:off x="1816735" y="14349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68580</xdr:rowOff>
    </xdr:from>
    <xdr:ext cx="402590" cy="259080"/>
    <xdr:sp macro="" textlink="">
      <xdr:nvSpPr>
        <xdr:cNvPr id="320" name="n_4mainValue【福祉施設】&#10;有形固定資産減価償却率"/>
        <xdr:cNvSpPr txBox="1"/>
      </xdr:nvSpPr>
      <xdr:spPr>
        <a:xfrm>
          <a:off x="927735" y="14298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9" name="テキスト ボックス 328"/>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1" name="直線コネクタ 33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2" name="テキスト ボックス 331"/>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3" name="直線コネクタ 33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4" name="テキスト ボックス 333"/>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5" name="直線コネクタ 33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6" name="テキスト ボックス 335"/>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7" name="直線コネクタ 33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8" name="テキスト ボックス 337"/>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9" name="直線コネクタ 33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40" name="テキスト ボックス 339"/>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1" name="直線コネクタ 34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2" name="テキスト ボックス 341"/>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4" name="テキスト ボックス 343"/>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144145</xdr:rowOff>
    </xdr:from>
    <xdr:to xmlns:xdr="http://schemas.openxmlformats.org/drawingml/2006/spreadsheetDrawing">
      <xdr:col>54</xdr:col>
      <xdr:colOff>189865</xdr:colOff>
      <xdr:row>86</xdr:row>
      <xdr:rowOff>93345</xdr:rowOff>
    </xdr:to>
    <xdr:cxnSp macro="">
      <xdr:nvCxnSpPr>
        <xdr:cNvPr id="346" name="直線コネクタ 345"/>
        <xdr:cNvCxnSpPr/>
      </xdr:nvCxnSpPr>
      <xdr:spPr>
        <a:xfrm flipV="1">
          <a:off x="10476865" y="13345795"/>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97790</xdr:rowOff>
    </xdr:from>
    <xdr:ext cx="469900" cy="256540"/>
    <xdr:sp macro="" textlink="">
      <xdr:nvSpPr>
        <xdr:cNvPr id="347" name="【福祉施設】&#10;一人当たり面積最小値テキスト"/>
        <xdr:cNvSpPr txBox="1"/>
      </xdr:nvSpPr>
      <xdr:spPr>
        <a:xfrm>
          <a:off x="10515600" y="148424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93345</xdr:rowOff>
    </xdr:from>
    <xdr:to xmlns:xdr="http://schemas.openxmlformats.org/drawingml/2006/spreadsheetDrawing">
      <xdr:col>55</xdr:col>
      <xdr:colOff>88900</xdr:colOff>
      <xdr:row>86</xdr:row>
      <xdr:rowOff>93345</xdr:rowOff>
    </xdr:to>
    <xdr:cxnSp macro="">
      <xdr:nvCxnSpPr>
        <xdr:cNvPr id="348" name="直線コネクタ 347"/>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90805</xdr:rowOff>
    </xdr:from>
    <xdr:ext cx="469900" cy="258445"/>
    <xdr:sp macro="" textlink="">
      <xdr:nvSpPr>
        <xdr:cNvPr id="349" name="【福祉施設】&#10;一人当たり面積最大値テキスト"/>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144145</xdr:rowOff>
    </xdr:from>
    <xdr:to xmlns:xdr="http://schemas.openxmlformats.org/drawingml/2006/spreadsheetDrawing">
      <xdr:col>55</xdr:col>
      <xdr:colOff>88900</xdr:colOff>
      <xdr:row>77</xdr:row>
      <xdr:rowOff>144145</xdr:rowOff>
    </xdr:to>
    <xdr:cxnSp macro="">
      <xdr:nvCxnSpPr>
        <xdr:cNvPr id="350" name="直線コネクタ 349"/>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103505</xdr:rowOff>
    </xdr:from>
    <xdr:ext cx="469900" cy="259080"/>
    <xdr:sp macro="" textlink="">
      <xdr:nvSpPr>
        <xdr:cNvPr id="351" name="【福祉施設】&#10;一人当たり面積平均値テキスト"/>
        <xdr:cNvSpPr txBox="1"/>
      </xdr:nvSpPr>
      <xdr:spPr>
        <a:xfrm>
          <a:off x="10515600" y="1416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80645</xdr:rowOff>
    </xdr:from>
    <xdr:to xmlns:xdr="http://schemas.openxmlformats.org/drawingml/2006/spreadsheetDrawing">
      <xdr:col>55</xdr:col>
      <xdr:colOff>50800</xdr:colOff>
      <xdr:row>84</xdr:row>
      <xdr:rowOff>10795</xdr:rowOff>
    </xdr:to>
    <xdr:sp macro="" textlink="">
      <xdr:nvSpPr>
        <xdr:cNvPr id="352" name="フローチャート: 判断 351"/>
        <xdr:cNvSpPr/>
      </xdr:nvSpPr>
      <xdr:spPr>
        <a:xfrm>
          <a:off x="104267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93345</xdr:rowOff>
    </xdr:from>
    <xdr:to xmlns:xdr="http://schemas.openxmlformats.org/drawingml/2006/spreadsheetDrawing">
      <xdr:col>50</xdr:col>
      <xdr:colOff>165100</xdr:colOff>
      <xdr:row>84</xdr:row>
      <xdr:rowOff>23495</xdr:rowOff>
    </xdr:to>
    <xdr:sp macro="" textlink="">
      <xdr:nvSpPr>
        <xdr:cNvPr id="353" name="フローチャート: 判断 352"/>
        <xdr:cNvSpPr/>
      </xdr:nvSpPr>
      <xdr:spPr>
        <a:xfrm>
          <a:off x="9588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93345</xdr:rowOff>
    </xdr:from>
    <xdr:to xmlns:xdr="http://schemas.openxmlformats.org/drawingml/2006/spreadsheetDrawing">
      <xdr:col>46</xdr:col>
      <xdr:colOff>38100</xdr:colOff>
      <xdr:row>84</xdr:row>
      <xdr:rowOff>23495</xdr:rowOff>
    </xdr:to>
    <xdr:sp macro="" textlink="">
      <xdr:nvSpPr>
        <xdr:cNvPr id="354" name="フローチャート: 判断 353"/>
        <xdr:cNvSpPr/>
      </xdr:nvSpPr>
      <xdr:spPr>
        <a:xfrm>
          <a:off x="8699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144145</xdr:rowOff>
    </xdr:from>
    <xdr:to xmlns:xdr="http://schemas.openxmlformats.org/drawingml/2006/spreadsheetDrawing">
      <xdr:col>41</xdr:col>
      <xdr:colOff>101600</xdr:colOff>
      <xdr:row>83</xdr:row>
      <xdr:rowOff>74930</xdr:rowOff>
    </xdr:to>
    <xdr:sp macro="" textlink="">
      <xdr:nvSpPr>
        <xdr:cNvPr id="355" name="フローチャート: 判断 354"/>
        <xdr:cNvSpPr/>
      </xdr:nvSpPr>
      <xdr:spPr>
        <a:xfrm>
          <a:off x="7810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121285</xdr:rowOff>
    </xdr:from>
    <xdr:to xmlns:xdr="http://schemas.openxmlformats.org/drawingml/2006/spreadsheetDrawing">
      <xdr:col>36</xdr:col>
      <xdr:colOff>165100</xdr:colOff>
      <xdr:row>83</xdr:row>
      <xdr:rowOff>52070</xdr:rowOff>
    </xdr:to>
    <xdr:sp macro="" textlink="">
      <xdr:nvSpPr>
        <xdr:cNvPr id="356" name="フローチャート: 判断 355"/>
        <xdr:cNvSpPr/>
      </xdr:nvSpPr>
      <xdr:spPr>
        <a:xfrm>
          <a:off x="69215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113030</xdr:rowOff>
    </xdr:from>
    <xdr:to xmlns:xdr="http://schemas.openxmlformats.org/drawingml/2006/spreadsheetDrawing">
      <xdr:col>55</xdr:col>
      <xdr:colOff>50800</xdr:colOff>
      <xdr:row>86</xdr:row>
      <xdr:rowOff>43180</xdr:rowOff>
    </xdr:to>
    <xdr:sp macro="" textlink="">
      <xdr:nvSpPr>
        <xdr:cNvPr id="362" name="楕円 361"/>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27940</xdr:rowOff>
    </xdr:from>
    <xdr:ext cx="469900" cy="259080"/>
    <xdr:sp macro="" textlink="">
      <xdr:nvSpPr>
        <xdr:cNvPr id="363" name="【福祉施設】&#10;一人当たり面積該当値テキスト"/>
        <xdr:cNvSpPr txBox="1"/>
      </xdr:nvSpPr>
      <xdr:spPr>
        <a:xfrm>
          <a:off x="10515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113030</xdr:rowOff>
    </xdr:from>
    <xdr:to xmlns:xdr="http://schemas.openxmlformats.org/drawingml/2006/spreadsheetDrawing">
      <xdr:col>50</xdr:col>
      <xdr:colOff>165100</xdr:colOff>
      <xdr:row>86</xdr:row>
      <xdr:rowOff>43180</xdr:rowOff>
    </xdr:to>
    <xdr:sp macro="" textlink="">
      <xdr:nvSpPr>
        <xdr:cNvPr id="364" name="楕円 363"/>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163830</xdr:rowOff>
    </xdr:from>
    <xdr:to xmlns:xdr="http://schemas.openxmlformats.org/drawingml/2006/spreadsheetDrawing">
      <xdr:col>55</xdr:col>
      <xdr:colOff>0</xdr:colOff>
      <xdr:row>85</xdr:row>
      <xdr:rowOff>163830</xdr:rowOff>
    </xdr:to>
    <xdr:cxnSp macro="">
      <xdr:nvCxnSpPr>
        <xdr:cNvPr id="365" name="直線コネクタ 364"/>
        <xdr:cNvCxnSpPr/>
      </xdr:nvCxnSpPr>
      <xdr:spPr>
        <a:xfrm>
          <a:off x="9639300" y="1473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113030</xdr:rowOff>
    </xdr:from>
    <xdr:to xmlns:xdr="http://schemas.openxmlformats.org/drawingml/2006/spreadsheetDrawing">
      <xdr:col>46</xdr:col>
      <xdr:colOff>38100</xdr:colOff>
      <xdr:row>86</xdr:row>
      <xdr:rowOff>43180</xdr:rowOff>
    </xdr:to>
    <xdr:sp macro="" textlink="">
      <xdr:nvSpPr>
        <xdr:cNvPr id="366" name="楕円 365"/>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163830</xdr:rowOff>
    </xdr:from>
    <xdr:to xmlns:xdr="http://schemas.openxmlformats.org/drawingml/2006/spreadsheetDrawing">
      <xdr:col>50</xdr:col>
      <xdr:colOff>114300</xdr:colOff>
      <xdr:row>85</xdr:row>
      <xdr:rowOff>163830</xdr:rowOff>
    </xdr:to>
    <xdr:cxnSp macro="">
      <xdr:nvCxnSpPr>
        <xdr:cNvPr id="367" name="直線コネクタ 366"/>
        <xdr:cNvCxnSpPr/>
      </xdr:nvCxnSpPr>
      <xdr:spPr>
        <a:xfrm>
          <a:off x="8750300" y="1473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116205</xdr:rowOff>
    </xdr:from>
    <xdr:to xmlns:xdr="http://schemas.openxmlformats.org/drawingml/2006/spreadsheetDrawing">
      <xdr:col>41</xdr:col>
      <xdr:colOff>101600</xdr:colOff>
      <xdr:row>86</xdr:row>
      <xdr:rowOff>46355</xdr:rowOff>
    </xdr:to>
    <xdr:sp macro="" textlink="">
      <xdr:nvSpPr>
        <xdr:cNvPr id="368" name="楕円 367"/>
        <xdr:cNvSpPr/>
      </xdr:nvSpPr>
      <xdr:spPr>
        <a:xfrm>
          <a:off x="78105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163830</xdr:rowOff>
    </xdr:from>
    <xdr:to xmlns:xdr="http://schemas.openxmlformats.org/drawingml/2006/spreadsheetDrawing">
      <xdr:col>45</xdr:col>
      <xdr:colOff>177800</xdr:colOff>
      <xdr:row>85</xdr:row>
      <xdr:rowOff>167005</xdr:rowOff>
    </xdr:to>
    <xdr:cxnSp macro="">
      <xdr:nvCxnSpPr>
        <xdr:cNvPr id="369" name="直線コネクタ 368"/>
        <xdr:cNvCxnSpPr/>
      </xdr:nvCxnSpPr>
      <xdr:spPr>
        <a:xfrm flipV="1">
          <a:off x="7861300" y="14737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119380</xdr:rowOff>
    </xdr:from>
    <xdr:to xmlns:xdr="http://schemas.openxmlformats.org/drawingml/2006/spreadsheetDrawing">
      <xdr:col>36</xdr:col>
      <xdr:colOff>165100</xdr:colOff>
      <xdr:row>86</xdr:row>
      <xdr:rowOff>49530</xdr:rowOff>
    </xdr:to>
    <xdr:sp macro="" textlink="">
      <xdr:nvSpPr>
        <xdr:cNvPr id="370" name="楕円 369"/>
        <xdr:cNvSpPr/>
      </xdr:nvSpPr>
      <xdr:spPr>
        <a:xfrm>
          <a:off x="6921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167005</xdr:rowOff>
    </xdr:from>
    <xdr:to xmlns:xdr="http://schemas.openxmlformats.org/drawingml/2006/spreadsheetDrawing">
      <xdr:col>41</xdr:col>
      <xdr:colOff>50800</xdr:colOff>
      <xdr:row>85</xdr:row>
      <xdr:rowOff>170180</xdr:rowOff>
    </xdr:to>
    <xdr:cxnSp macro="">
      <xdr:nvCxnSpPr>
        <xdr:cNvPr id="371" name="直線コネクタ 370"/>
        <xdr:cNvCxnSpPr/>
      </xdr:nvCxnSpPr>
      <xdr:spPr>
        <a:xfrm flipV="1">
          <a:off x="6972300" y="147402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40640</xdr:rowOff>
    </xdr:from>
    <xdr:ext cx="469900" cy="256540"/>
    <xdr:sp macro="" textlink="">
      <xdr:nvSpPr>
        <xdr:cNvPr id="372" name="n_1aveValue【福祉施設】&#10;一人当たり面積"/>
        <xdr:cNvSpPr txBox="1"/>
      </xdr:nvSpPr>
      <xdr:spPr>
        <a:xfrm>
          <a:off x="9391650" y="14099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40640</xdr:rowOff>
    </xdr:from>
    <xdr:ext cx="467360" cy="256540"/>
    <xdr:sp macro="" textlink="">
      <xdr:nvSpPr>
        <xdr:cNvPr id="373" name="n_2aveValue【福祉施設】&#10;一人当たり面積"/>
        <xdr:cNvSpPr txBox="1"/>
      </xdr:nvSpPr>
      <xdr:spPr>
        <a:xfrm>
          <a:off x="8515350" y="14099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90805</xdr:rowOff>
    </xdr:from>
    <xdr:ext cx="467360" cy="258445"/>
    <xdr:sp macro="" textlink="">
      <xdr:nvSpPr>
        <xdr:cNvPr id="374" name="n_3aveValue【福祉施設】&#10;一人当たり面積"/>
        <xdr:cNvSpPr txBox="1"/>
      </xdr:nvSpPr>
      <xdr:spPr>
        <a:xfrm>
          <a:off x="7626350" y="139782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67945</xdr:rowOff>
    </xdr:from>
    <xdr:ext cx="467360" cy="258445"/>
    <xdr:sp macro="" textlink="">
      <xdr:nvSpPr>
        <xdr:cNvPr id="375" name="n_4aveValue【福祉施設】&#10;一人当たり面積"/>
        <xdr:cNvSpPr txBox="1"/>
      </xdr:nvSpPr>
      <xdr:spPr>
        <a:xfrm>
          <a:off x="6737350" y="139553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34290</xdr:rowOff>
    </xdr:from>
    <xdr:ext cx="469900" cy="259080"/>
    <xdr:sp macro="" textlink="">
      <xdr:nvSpPr>
        <xdr:cNvPr id="376" name="n_1mainValue【福祉施設】&#10;一人当たり面積"/>
        <xdr:cNvSpPr txBox="1"/>
      </xdr:nvSpPr>
      <xdr:spPr>
        <a:xfrm>
          <a:off x="9391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34290</xdr:rowOff>
    </xdr:from>
    <xdr:ext cx="467360" cy="259080"/>
    <xdr:sp macro="" textlink="">
      <xdr:nvSpPr>
        <xdr:cNvPr id="377" name="n_2mainValue【福祉施設】&#10;一人当たり面積"/>
        <xdr:cNvSpPr txBox="1"/>
      </xdr:nvSpPr>
      <xdr:spPr>
        <a:xfrm>
          <a:off x="8515350" y="14778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37465</xdr:rowOff>
    </xdr:from>
    <xdr:ext cx="467360" cy="259080"/>
    <xdr:sp macro="" textlink="">
      <xdr:nvSpPr>
        <xdr:cNvPr id="378" name="n_3mainValue【福祉施設】&#10;一人当たり面積"/>
        <xdr:cNvSpPr txBox="1"/>
      </xdr:nvSpPr>
      <xdr:spPr>
        <a:xfrm>
          <a:off x="7626350" y="147821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40640</xdr:rowOff>
    </xdr:from>
    <xdr:ext cx="467360" cy="256540"/>
    <xdr:sp macro="" textlink="">
      <xdr:nvSpPr>
        <xdr:cNvPr id="379" name="n_4mainValue【福祉施設】&#10;一人当たり面積"/>
        <xdr:cNvSpPr txBox="1"/>
      </xdr:nvSpPr>
      <xdr:spPr>
        <a:xfrm>
          <a:off x="6737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8" name="テキスト ボックス 387"/>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0" name="テキスト ボックス 389"/>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91" name="直線コネクタ 390"/>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107</xdr:row>
      <xdr:rowOff>105410</xdr:rowOff>
    </xdr:from>
    <xdr:ext cx="464820" cy="259080"/>
    <xdr:sp macro="" textlink="">
      <xdr:nvSpPr>
        <xdr:cNvPr id="392" name="テキスト ボックス 391"/>
        <xdr:cNvSpPr txBox="1"/>
      </xdr:nvSpPr>
      <xdr:spPr>
        <a:xfrm>
          <a:off x="294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93" name="直線コネクタ 392"/>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94" name="テキスト ボックス 393"/>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95" name="直線コネクタ 394"/>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96" name="テキスト ボックス 395"/>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97" name="直線コネクタ 396"/>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98" name="テキスト ボックス 397"/>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3225" cy="259080"/>
    <xdr:sp macro="" textlink="">
      <xdr:nvSpPr>
        <xdr:cNvPr id="400" name="テキスト ボックス 399"/>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121920</xdr:rowOff>
    </xdr:from>
    <xdr:to xmlns:xdr="http://schemas.openxmlformats.org/drawingml/2006/spreadsheetDrawing">
      <xdr:col>24</xdr:col>
      <xdr:colOff>62865</xdr:colOff>
      <xdr:row>107</xdr:row>
      <xdr:rowOff>19050</xdr:rowOff>
    </xdr:to>
    <xdr:cxnSp macro="">
      <xdr:nvCxnSpPr>
        <xdr:cNvPr id="402" name="直線コネクタ 401"/>
        <xdr:cNvCxnSpPr/>
      </xdr:nvCxnSpPr>
      <xdr:spPr>
        <a:xfrm flipV="1">
          <a:off x="4634865" y="170954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22860</xdr:rowOff>
    </xdr:from>
    <xdr:ext cx="405130" cy="259080"/>
    <xdr:sp macro="" textlink="">
      <xdr:nvSpPr>
        <xdr:cNvPr id="403" name="【市民会館】&#10;有形固定資産減価償却率最小値テキスト"/>
        <xdr:cNvSpPr txBox="1"/>
      </xdr:nvSpPr>
      <xdr:spPr>
        <a:xfrm>
          <a:off x="467360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19050</xdr:rowOff>
    </xdr:from>
    <xdr:to xmlns:xdr="http://schemas.openxmlformats.org/drawingml/2006/spreadsheetDrawing">
      <xdr:col>24</xdr:col>
      <xdr:colOff>152400</xdr:colOff>
      <xdr:row>107</xdr:row>
      <xdr:rowOff>19050</xdr:rowOff>
    </xdr:to>
    <xdr:cxnSp macro="">
      <xdr:nvCxnSpPr>
        <xdr:cNvPr id="404" name="直線コネクタ 403"/>
        <xdr:cNvCxnSpPr/>
      </xdr:nvCxnSpPr>
      <xdr:spPr>
        <a:xfrm>
          <a:off x="4546600" y="183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68580</xdr:rowOff>
    </xdr:from>
    <xdr:ext cx="405130" cy="259080"/>
    <xdr:sp macro="" textlink="">
      <xdr:nvSpPr>
        <xdr:cNvPr id="405" name="【市民会館】&#10;有形固定資産減価償却率最大値テキスト"/>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121920</xdr:rowOff>
    </xdr:from>
    <xdr:to xmlns:xdr="http://schemas.openxmlformats.org/drawingml/2006/spreadsheetDrawing">
      <xdr:col>24</xdr:col>
      <xdr:colOff>152400</xdr:colOff>
      <xdr:row>99</xdr:row>
      <xdr:rowOff>121920</xdr:rowOff>
    </xdr:to>
    <xdr:cxnSp macro="">
      <xdr:nvCxnSpPr>
        <xdr:cNvPr id="406" name="直線コネクタ 405"/>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15240</xdr:rowOff>
    </xdr:from>
    <xdr:ext cx="405130" cy="259080"/>
    <xdr:sp macro="" textlink="">
      <xdr:nvSpPr>
        <xdr:cNvPr id="407" name="【市民会館】&#10;有形固定資産減価償却率平均値テキスト"/>
        <xdr:cNvSpPr txBox="1"/>
      </xdr:nvSpPr>
      <xdr:spPr>
        <a:xfrm>
          <a:off x="4673600" y="17503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36830</xdr:rowOff>
    </xdr:from>
    <xdr:to xmlns:xdr="http://schemas.openxmlformats.org/drawingml/2006/spreadsheetDrawing">
      <xdr:col>24</xdr:col>
      <xdr:colOff>114300</xdr:colOff>
      <xdr:row>102</xdr:row>
      <xdr:rowOff>138430</xdr:rowOff>
    </xdr:to>
    <xdr:sp macro="" textlink="">
      <xdr:nvSpPr>
        <xdr:cNvPr id="408" name="フローチャート: 判断 407"/>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102</xdr:row>
      <xdr:rowOff>9525</xdr:rowOff>
    </xdr:from>
    <xdr:to xmlns:xdr="http://schemas.openxmlformats.org/drawingml/2006/spreadsheetDrawing">
      <xdr:col>20</xdr:col>
      <xdr:colOff>38100</xdr:colOff>
      <xdr:row>102</xdr:row>
      <xdr:rowOff>111125</xdr:rowOff>
    </xdr:to>
    <xdr:sp macro="" textlink="">
      <xdr:nvSpPr>
        <xdr:cNvPr id="409" name="フローチャート: 判断 408"/>
        <xdr:cNvSpPr/>
      </xdr:nvSpPr>
      <xdr:spPr>
        <a:xfrm>
          <a:off x="3746500" y="174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102</xdr:row>
      <xdr:rowOff>6985</xdr:rowOff>
    </xdr:from>
    <xdr:to xmlns:xdr="http://schemas.openxmlformats.org/drawingml/2006/spreadsheetDrawing">
      <xdr:col>15</xdr:col>
      <xdr:colOff>101600</xdr:colOff>
      <xdr:row>102</xdr:row>
      <xdr:rowOff>109220</xdr:rowOff>
    </xdr:to>
    <xdr:sp macro="" textlink="">
      <xdr:nvSpPr>
        <xdr:cNvPr id="410" name="フローチャート: 判断 409"/>
        <xdr:cNvSpPr/>
      </xdr:nvSpPr>
      <xdr:spPr>
        <a:xfrm>
          <a:off x="2857500" y="1749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101</xdr:row>
      <xdr:rowOff>102870</xdr:rowOff>
    </xdr:from>
    <xdr:to xmlns:xdr="http://schemas.openxmlformats.org/drawingml/2006/spreadsheetDrawing">
      <xdr:col>10</xdr:col>
      <xdr:colOff>165100</xdr:colOff>
      <xdr:row>102</xdr:row>
      <xdr:rowOff>33020</xdr:rowOff>
    </xdr:to>
    <xdr:sp macro="" textlink="">
      <xdr:nvSpPr>
        <xdr:cNvPr id="411" name="フローチャート: 判断 410"/>
        <xdr:cNvSpPr/>
      </xdr:nvSpPr>
      <xdr:spPr>
        <a:xfrm>
          <a:off x="1968500" y="1741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101</xdr:row>
      <xdr:rowOff>142240</xdr:rowOff>
    </xdr:from>
    <xdr:to xmlns:xdr="http://schemas.openxmlformats.org/drawingml/2006/spreadsheetDrawing">
      <xdr:col>6</xdr:col>
      <xdr:colOff>38100</xdr:colOff>
      <xdr:row>102</xdr:row>
      <xdr:rowOff>72390</xdr:rowOff>
    </xdr:to>
    <xdr:sp macro="" textlink="">
      <xdr:nvSpPr>
        <xdr:cNvPr id="412" name="フローチャート: 判断 411"/>
        <xdr:cNvSpPr/>
      </xdr:nvSpPr>
      <xdr:spPr>
        <a:xfrm>
          <a:off x="107950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151130</xdr:rowOff>
    </xdr:from>
    <xdr:to xmlns:xdr="http://schemas.openxmlformats.org/drawingml/2006/spreadsheetDrawing">
      <xdr:col>24</xdr:col>
      <xdr:colOff>114300</xdr:colOff>
      <xdr:row>102</xdr:row>
      <xdr:rowOff>81280</xdr:rowOff>
    </xdr:to>
    <xdr:sp macro="" textlink="">
      <xdr:nvSpPr>
        <xdr:cNvPr id="418" name="楕円 417"/>
        <xdr:cNvSpPr/>
      </xdr:nvSpPr>
      <xdr:spPr>
        <a:xfrm>
          <a:off x="4584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2540</xdr:rowOff>
    </xdr:from>
    <xdr:ext cx="405130" cy="259080"/>
    <xdr:sp macro="" textlink="">
      <xdr:nvSpPr>
        <xdr:cNvPr id="419" name="【市民会館】&#10;有形固定資産減価償却率該当値テキスト"/>
        <xdr:cNvSpPr txBox="1"/>
      </xdr:nvSpPr>
      <xdr:spPr>
        <a:xfrm>
          <a:off x="4673600" y="1731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151130</xdr:rowOff>
    </xdr:from>
    <xdr:to xmlns:xdr="http://schemas.openxmlformats.org/drawingml/2006/spreadsheetDrawing">
      <xdr:col>20</xdr:col>
      <xdr:colOff>38100</xdr:colOff>
      <xdr:row>102</xdr:row>
      <xdr:rowOff>81280</xdr:rowOff>
    </xdr:to>
    <xdr:sp macro="" textlink="">
      <xdr:nvSpPr>
        <xdr:cNvPr id="420" name="楕円 419"/>
        <xdr:cNvSpPr/>
      </xdr:nvSpPr>
      <xdr:spPr>
        <a:xfrm>
          <a:off x="3746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30480</xdr:rowOff>
    </xdr:from>
    <xdr:to xmlns:xdr="http://schemas.openxmlformats.org/drawingml/2006/spreadsheetDrawing">
      <xdr:col>24</xdr:col>
      <xdr:colOff>63500</xdr:colOff>
      <xdr:row>102</xdr:row>
      <xdr:rowOff>30480</xdr:rowOff>
    </xdr:to>
    <xdr:cxnSp macro="">
      <xdr:nvCxnSpPr>
        <xdr:cNvPr id="421" name="直線コネクタ 420"/>
        <xdr:cNvCxnSpPr/>
      </xdr:nvCxnSpPr>
      <xdr:spPr>
        <a:xfrm>
          <a:off x="3797300" y="17518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50800</xdr:rowOff>
    </xdr:from>
    <xdr:to xmlns:xdr="http://schemas.openxmlformats.org/drawingml/2006/spreadsheetDrawing">
      <xdr:col>15</xdr:col>
      <xdr:colOff>101600</xdr:colOff>
      <xdr:row>101</xdr:row>
      <xdr:rowOff>152400</xdr:rowOff>
    </xdr:to>
    <xdr:sp macro="" textlink="">
      <xdr:nvSpPr>
        <xdr:cNvPr id="422" name="楕円 421"/>
        <xdr:cNvSpPr/>
      </xdr:nvSpPr>
      <xdr:spPr>
        <a:xfrm>
          <a:off x="2857500" y="1736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101600</xdr:rowOff>
    </xdr:from>
    <xdr:to xmlns:xdr="http://schemas.openxmlformats.org/drawingml/2006/spreadsheetDrawing">
      <xdr:col>19</xdr:col>
      <xdr:colOff>177800</xdr:colOff>
      <xdr:row>102</xdr:row>
      <xdr:rowOff>30480</xdr:rowOff>
    </xdr:to>
    <xdr:cxnSp macro="">
      <xdr:nvCxnSpPr>
        <xdr:cNvPr id="423" name="直線コネクタ 422"/>
        <xdr:cNvCxnSpPr/>
      </xdr:nvCxnSpPr>
      <xdr:spPr>
        <a:xfrm>
          <a:off x="2908300" y="174180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0</xdr:rowOff>
    </xdr:from>
    <xdr:to xmlns:xdr="http://schemas.openxmlformats.org/drawingml/2006/spreadsheetDrawing">
      <xdr:col>10</xdr:col>
      <xdr:colOff>165100</xdr:colOff>
      <xdr:row>101</xdr:row>
      <xdr:rowOff>101600</xdr:rowOff>
    </xdr:to>
    <xdr:sp macro="" textlink="">
      <xdr:nvSpPr>
        <xdr:cNvPr id="424" name="楕円 423"/>
        <xdr:cNvSpPr/>
      </xdr:nvSpPr>
      <xdr:spPr>
        <a:xfrm>
          <a:off x="1968500" y="173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50800</xdr:rowOff>
    </xdr:from>
    <xdr:to xmlns:xdr="http://schemas.openxmlformats.org/drawingml/2006/spreadsheetDrawing">
      <xdr:col>15</xdr:col>
      <xdr:colOff>50800</xdr:colOff>
      <xdr:row>101</xdr:row>
      <xdr:rowOff>101600</xdr:rowOff>
    </xdr:to>
    <xdr:cxnSp macro="">
      <xdr:nvCxnSpPr>
        <xdr:cNvPr id="425" name="直線コネクタ 424"/>
        <xdr:cNvCxnSpPr/>
      </xdr:nvCxnSpPr>
      <xdr:spPr>
        <a:xfrm>
          <a:off x="2019300" y="173672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100</xdr:row>
      <xdr:rowOff>121285</xdr:rowOff>
    </xdr:from>
    <xdr:to xmlns:xdr="http://schemas.openxmlformats.org/drawingml/2006/spreadsheetDrawing">
      <xdr:col>6</xdr:col>
      <xdr:colOff>38100</xdr:colOff>
      <xdr:row>101</xdr:row>
      <xdr:rowOff>52070</xdr:rowOff>
    </xdr:to>
    <xdr:sp macro="" textlink="">
      <xdr:nvSpPr>
        <xdr:cNvPr id="426" name="楕円 425"/>
        <xdr:cNvSpPr/>
      </xdr:nvSpPr>
      <xdr:spPr>
        <a:xfrm>
          <a:off x="1079500" y="1726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635</xdr:rowOff>
    </xdr:from>
    <xdr:to xmlns:xdr="http://schemas.openxmlformats.org/drawingml/2006/spreadsheetDrawing">
      <xdr:col>10</xdr:col>
      <xdr:colOff>114300</xdr:colOff>
      <xdr:row>101</xdr:row>
      <xdr:rowOff>50800</xdr:rowOff>
    </xdr:to>
    <xdr:cxnSp macro="">
      <xdr:nvCxnSpPr>
        <xdr:cNvPr id="427" name="直線コネクタ 426"/>
        <xdr:cNvCxnSpPr/>
      </xdr:nvCxnSpPr>
      <xdr:spPr>
        <a:xfrm>
          <a:off x="1130300" y="173170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102235</xdr:rowOff>
    </xdr:from>
    <xdr:ext cx="405130" cy="258445"/>
    <xdr:sp macro="" textlink="">
      <xdr:nvSpPr>
        <xdr:cNvPr id="428" name="n_1aveValue【市民会館】&#10;有形固定資産減価償却率"/>
        <xdr:cNvSpPr txBox="1"/>
      </xdr:nvSpPr>
      <xdr:spPr>
        <a:xfrm>
          <a:off x="3582035" y="1759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99695</xdr:rowOff>
    </xdr:from>
    <xdr:ext cx="402590" cy="256540"/>
    <xdr:sp macro="" textlink="">
      <xdr:nvSpPr>
        <xdr:cNvPr id="429" name="n_2aveValue【市民会館】&#10;有形固定資産減価償却率"/>
        <xdr:cNvSpPr txBox="1"/>
      </xdr:nvSpPr>
      <xdr:spPr>
        <a:xfrm>
          <a:off x="2705735" y="175875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24130</xdr:rowOff>
    </xdr:from>
    <xdr:ext cx="402590" cy="259080"/>
    <xdr:sp macro="" textlink="">
      <xdr:nvSpPr>
        <xdr:cNvPr id="430" name="n_3aveValue【市民会館】&#10;有形固定資産減価償却率"/>
        <xdr:cNvSpPr txBox="1"/>
      </xdr:nvSpPr>
      <xdr:spPr>
        <a:xfrm>
          <a:off x="1816735" y="17512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63500</xdr:rowOff>
    </xdr:from>
    <xdr:ext cx="402590" cy="256540"/>
    <xdr:sp macro="" textlink="">
      <xdr:nvSpPr>
        <xdr:cNvPr id="431" name="n_4aveValue【市民会館】&#10;有形固定資産減価償却率"/>
        <xdr:cNvSpPr txBox="1"/>
      </xdr:nvSpPr>
      <xdr:spPr>
        <a:xfrm>
          <a:off x="927735" y="17551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97790</xdr:rowOff>
    </xdr:from>
    <xdr:ext cx="405130" cy="256540"/>
    <xdr:sp macro="" textlink="">
      <xdr:nvSpPr>
        <xdr:cNvPr id="432" name="n_1mainValue【市民会館】&#10;有形固定資産減価償却率"/>
        <xdr:cNvSpPr txBox="1"/>
      </xdr:nvSpPr>
      <xdr:spPr>
        <a:xfrm>
          <a:off x="3582035" y="172427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168910</xdr:rowOff>
    </xdr:from>
    <xdr:ext cx="402590" cy="256540"/>
    <xdr:sp macro="" textlink="">
      <xdr:nvSpPr>
        <xdr:cNvPr id="433" name="n_2mainValue【市民会館】&#10;有形固定資産減価償却率"/>
        <xdr:cNvSpPr txBox="1"/>
      </xdr:nvSpPr>
      <xdr:spPr>
        <a:xfrm>
          <a:off x="2705735" y="17142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118110</xdr:rowOff>
    </xdr:from>
    <xdr:ext cx="402590" cy="259080"/>
    <xdr:sp macro="" textlink="">
      <xdr:nvSpPr>
        <xdr:cNvPr id="434" name="n_3mainValue【市民会館】&#10;有形固定資産減価償却率"/>
        <xdr:cNvSpPr txBox="1"/>
      </xdr:nvSpPr>
      <xdr:spPr>
        <a:xfrm>
          <a:off x="1816735" y="17091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67945</xdr:rowOff>
    </xdr:from>
    <xdr:ext cx="402590" cy="258445"/>
    <xdr:sp macro="" textlink="">
      <xdr:nvSpPr>
        <xdr:cNvPr id="435" name="n_4mainValue【市民会館】&#10;有形固定資産減価償却率"/>
        <xdr:cNvSpPr txBox="1"/>
      </xdr:nvSpPr>
      <xdr:spPr>
        <a:xfrm>
          <a:off x="927735" y="170414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4" name="テキスト ボックス 443"/>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6" name="直線コネクタ 445"/>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47" name="テキスト ボックス 446"/>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8" name="直線コネクタ 447"/>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49" name="テキスト ボックス 448"/>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0" name="直線コネクタ 449"/>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1" name="テキスト ボックス 450"/>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2" name="直線コネクタ 451"/>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3" name="テキスト ボックス 452"/>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4" name="直線コネクタ 453"/>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55" name="テキスト ボックス 454"/>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6" name="直線コネクタ 455"/>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57" name="テキスト ボックス 456"/>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89535</xdr:rowOff>
    </xdr:from>
    <xdr:to xmlns:xdr="http://schemas.openxmlformats.org/drawingml/2006/spreadsheetDrawing">
      <xdr:col>54</xdr:col>
      <xdr:colOff>189865</xdr:colOff>
      <xdr:row>108</xdr:row>
      <xdr:rowOff>66675</xdr:rowOff>
    </xdr:to>
    <xdr:cxnSp macro="">
      <xdr:nvCxnSpPr>
        <xdr:cNvPr id="461" name="直線コネクタ 460"/>
        <xdr:cNvCxnSpPr/>
      </xdr:nvCxnSpPr>
      <xdr:spPr>
        <a:xfrm flipV="1">
          <a:off x="10476865" y="1723453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70485</xdr:rowOff>
    </xdr:from>
    <xdr:ext cx="469900" cy="259080"/>
    <xdr:sp macro="" textlink="">
      <xdr:nvSpPr>
        <xdr:cNvPr id="462" name="【市民会館】&#10;一人当たり面積最小値テキスト"/>
        <xdr:cNvSpPr txBox="1"/>
      </xdr:nvSpPr>
      <xdr:spPr>
        <a:xfrm>
          <a:off x="1051560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66675</xdr:rowOff>
    </xdr:from>
    <xdr:to xmlns:xdr="http://schemas.openxmlformats.org/drawingml/2006/spreadsheetDrawing">
      <xdr:col>55</xdr:col>
      <xdr:colOff>88900</xdr:colOff>
      <xdr:row>108</xdr:row>
      <xdr:rowOff>66675</xdr:rowOff>
    </xdr:to>
    <xdr:cxnSp macro="">
      <xdr:nvCxnSpPr>
        <xdr:cNvPr id="463" name="直線コネクタ 462"/>
        <xdr:cNvCxnSpPr/>
      </xdr:nvCxnSpPr>
      <xdr:spPr>
        <a:xfrm>
          <a:off x="10388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36195</xdr:rowOff>
    </xdr:from>
    <xdr:ext cx="469900" cy="259080"/>
    <xdr:sp macro="" textlink="">
      <xdr:nvSpPr>
        <xdr:cNvPr id="464" name="【市民会館】&#10;一人当たり面積最大値テキスト"/>
        <xdr:cNvSpPr txBox="1"/>
      </xdr:nvSpPr>
      <xdr:spPr>
        <a:xfrm>
          <a:off x="1051560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89535</xdr:rowOff>
    </xdr:from>
    <xdr:to xmlns:xdr="http://schemas.openxmlformats.org/drawingml/2006/spreadsheetDrawing">
      <xdr:col>55</xdr:col>
      <xdr:colOff>88900</xdr:colOff>
      <xdr:row>100</xdr:row>
      <xdr:rowOff>89535</xdr:rowOff>
    </xdr:to>
    <xdr:cxnSp macro="">
      <xdr:nvCxnSpPr>
        <xdr:cNvPr id="465" name="直線コネクタ 464"/>
        <xdr:cNvCxnSpPr/>
      </xdr:nvCxnSpPr>
      <xdr:spPr>
        <a:xfrm>
          <a:off x="10388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116840</xdr:rowOff>
    </xdr:from>
    <xdr:ext cx="469900" cy="259080"/>
    <xdr:sp macro="" textlink="">
      <xdr:nvSpPr>
        <xdr:cNvPr id="466" name="【市民会館】&#10;一人当たり面積平均値テキスト"/>
        <xdr:cNvSpPr txBox="1"/>
      </xdr:nvSpPr>
      <xdr:spPr>
        <a:xfrm>
          <a:off x="10515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93980</xdr:rowOff>
    </xdr:from>
    <xdr:to xmlns:xdr="http://schemas.openxmlformats.org/drawingml/2006/spreadsheetDrawing">
      <xdr:col>55</xdr:col>
      <xdr:colOff>50800</xdr:colOff>
      <xdr:row>105</xdr:row>
      <xdr:rowOff>24130</xdr:rowOff>
    </xdr:to>
    <xdr:sp macro="" textlink="">
      <xdr:nvSpPr>
        <xdr:cNvPr id="467" name="フローチャート: 判断 466"/>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136525</xdr:rowOff>
    </xdr:from>
    <xdr:to xmlns:xdr="http://schemas.openxmlformats.org/drawingml/2006/spreadsheetDrawing">
      <xdr:col>50</xdr:col>
      <xdr:colOff>165100</xdr:colOff>
      <xdr:row>105</xdr:row>
      <xdr:rowOff>66675</xdr:rowOff>
    </xdr:to>
    <xdr:sp macro="" textlink="">
      <xdr:nvSpPr>
        <xdr:cNvPr id="468" name="フローチャート: 判断 467"/>
        <xdr:cNvSpPr/>
      </xdr:nvSpPr>
      <xdr:spPr>
        <a:xfrm>
          <a:off x="9588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146050</xdr:rowOff>
    </xdr:from>
    <xdr:to xmlns:xdr="http://schemas.openxmlformats.org/drawingml/2006/spreadsheetDrawing">
      <xdr:col>46</xdr:col>
      <xdr:colOff>38100</xdr:colOff>
      <xdr:row>105</xdr:row>
      <xdr:rowOff>76200</xdr:rowOff>
    </xdr:to>
    <xdr:sp macro="" textlink="">
      <xdr:nvSpPr>
        <xdr:cNvPr id="469" name="フローチャート: 判断 468"/>
        <xdr:cNvSpPr/>
      </xdr:nvSpPr>
      <xdr:spPr>
        <a:xfrm>
          <a:off x="8699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149225</xdr:rowOff>
    </xdr:from>
    <xdr:to xmlns:xdr="http://schemas.openxmlformats.org/drawingml/2006/spreadsheetDrawing">
      <xdr:col>41</xdr:col>
      <xdr:colOff>101600</xdr:colOff>
      <xdr:row>105</xdr:row>
      <xdr:rowOff>79375</xdr:rowOff>
    </xdr:to>
    <xdr:sp macro="" textlink="">
      <xdr:nvSpPr>
        <xdr:cNvPr id="470" name="フローチャート: 判断 469"/>
        <xdr:cNvSpPr/>
      </xdr:nvSpPr>
      <xdr:spPr>
        <a:xfrm>
          <a:off x="7810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159385</xdr:rowOff>
    </xdr:from>
    <xdr:to xmlns:xdr="http://schemas.openxmlformats.org/drawingml/2006/spreadsheetDrawing">
      <xdr:col>36</xdr:col>
      <xdr:colOff>165100</xdr:colOff>
      <xdr:row>105</xdr:row>
      <xdr:rowOff>89535</xdr:rowOff>
    </xdr:to>
    <xdr:sp macro="" textlink="">
      <xdr:nvSpPr>
        <xdr:cNvPr id="471" name="フローチャート: 判断 470"/>
        <xdr:cNvSpPr/>
      </xdr:nvSpPr>
      <xdr:spPr>
        <a:xfrm>
          <a:off x="6921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113665</xdr:rowOff>
    </xdr:from>
    <xdr:to xmlns:xdr="http://schemas.openxmlformats.org/drawingml/2006/spreadsheetDrawing">
      <xdr:col>55</xdr:col>
      <xdr:colOff>50800</xdr:colOff>
      <xdr:row>107</xdr:row>
      <xdr:rowOff>43815</xdr:rowOff>
    </xdr:to>
    <xdr:sp macro="" textlink="">
      <xdr:nvSpPr>
        <xdr:cNvPr id="477" name="楕円 476"/>
        <xdr:cNvSpPr/>
      </xdr:nvSpPr>
      <xdr:spPr>
        <a:xfrm>
          <a:off x="104267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92075</xdr:rowOff>
    </xdr:from>
    <xdr:ext cx="469900" cy="259080"/>
    <xdr:sp macro="" textlink="">
      <xdr:nvSpPr>
        <xdr:cNvPr id="478" name="【市民会館】&#10;一人当たり面積該当値テキスト"/>
        <xdr:cNvSpPr txBox="1"/>
      </xdr:nvSpPr>
      <xdr:spPr>
        <a:xfrm>
          <a:off x="10515600" y="1826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116840</xdr:rowOff>
    </xdr:from>
    <xdr:to xmlns:xdr="http://schemas.openxmlformats.org/drawingml/2006/spreadsheetDrawing">
      <xdr:col>50</xdr:col>
      <xdr:colOff>165100</xdr:colOff>
      <xdr:row>107</xdr:row>
      <xdr:rowOff>46990</xdr:rowOff>
    </xdr:to>
    <xdr:sp macro="" textlink="">
      <xdr:nvSpPr>
        <xdr:cNvPr id="479" name="楕円 478"/>
        <xdr:cNvSpPr/>
      </xdr:nvSpPr>
      <xdr:spPr>
        <a:xfrm>
          <a:off x="9588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164465</xdr:rowOff>
    </xdr:from>
    <xdr:to xmlns:xdr="http://schemas.openxmlformats.org/drawingml/2006/spreadsheetDrawing">
      <xdr:col>55</xdr:col>
      <xdr:colOff>0</xdr:colOff>
      <xdr:row>106</xdr:row>
      <xdr:rowOff>167640</xdr:rowOff>
    </xdr:to>
    <xdr:cxnSp macro="">
      <xdr:nvCxnSpPr>
        <xdr:cNvPr id="480" name="直線コネクタ 479"/>
        <xdr:cNvCxnSpPr/>
      </xdr:nvCxnSpPr>
      <xdr:spPr>
        <a:xfrm flipV="1">
          <a:off x="9639300" y="18338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116840</xdr:rowOff>
    </xdr:from>
    <xdr:to xmlns:xdr="http://schemas.openxmlformats.org/drawingml/2006/spreadsheetDrawing">
      <xdr:col>46</xdr:col>
      <xdr:colOff>38100</xdr:colOff>
      <xdr:row>107</xdr:row>
      <xdr:rowOff>46990</xdr:rowOff>
    </xdr:to>
    <xdr:sp macro="" textlink="">
      <xdr:nvSpPr>
        <xdr:cNvPr id="481" name="楕円 480"/>
        <xdr:cNvSpPr/>
      </xdr:nvSpPr>
      <xdr:spPr>
        <a:xfrm>
          <a:off x="8699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167640</xdr:rowOff>
    </xdr:from>
    <xdr:to xmlns:xdr="http://schemas.openxmlformats.org/drawingml/2006/spreadsheetDrawing">
      <xdr:col>50</xdr:col>
      <xdr:colOff>114300</xdr:colOff>
      <xdr:row>106</xdr:row>
      <xdr:rowOff>167640</xdr:rowOff>
    </xdr:to>
    <xdr:cxnSp macro="">
      <xdr:nvCxnSpPr>
        <xdr:cNvPr id="482" name="直線コネクタ 481"/>
        <xdr:cNvCxnSpPr/>
      </xdr:nvCxnSpPr>
      <xdr:spPr>
        <a:xfrm>
          <a:off x="8750300" y="1834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123190</xdr:rowOff>
    </xdr:from>
    <xdr:to xmlns:xdr="http://schemas.openxmlformats.org/drawingml/2006/spreadsheetDrawing">
      <xdr:col>41</xdr:col>
      <xdr:colOff>101600</xdr:colOff>
      <xdr:row>107</xdr:row>
      <xdr:rowOff>53340</xdr:rowOff>
    </xdr:to>
    <xdr:sp macro="" textlink="">
      <xdr:nvSpPr>
        <xdr:cNvPr id="483" name="楕円 482"/>
        <xdr:cNvSpPr/>
      </xdr:nvSpPr>
      <xdr:spPr>
        <a:xfrm>
          <a:off x="7810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167640</xdr:rowOff>
    </xdr:from>
    <xdr:to xmlns:xdr="http://schemas.openxmlformats.org/drawingml/2006/spreadsheetDrawing">
      <xdr:col>45</xdr:col>
      <xdr:colOff>177800</xdr:colOff>
      <xdr:row>107</xdr:row>
      <xdr:rowOff>2540</xdr:rowOff>
    </xdr:to>
    <xdr:cxnSp macro="">
      <xdr:nvCxnSpPr>
        <xdr:cNvPr id="484" name="直線コネクタ 483"/>
        <xdr:cNvCxnSpPr/>
      </xdr:nvCxnSpPr>
      <xdr:spPr>
        <a:xfrm flipV="1">
          <a:off x="7861300" y="18341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126365</xdr:rowOff>
    </xdr:from>
    <xdr:to xmlns:xdr="http://schemas.openxmlformats.org/drawingml/2006/spreadsheetDrawing">
      <xdr:col>36</xdr:col>
      <xdr:colOff>165100</xdr:colOff>
      <xdr:row>107</xdr:row>
      <xdr:rowOff>56515</xdr:rowOff>
    </xdr:to>
    <xdr:sp macro="" textlink="">
      <xdr:nvSpPr>
        <xdr:cNvPr id="485" name="楕円 484"/>
        <xdr:cNvSpPr/>
      </xdr:nvSpPr>
      <xdr:spPr>
        <a:xfrm>
          <a:off x="6921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2540</xdr:rowOff>
    </xdr:from>
    <xdr:to xmlns:xdr="http://schemas.openxmlformats.org/drawingml/2006/spreadsheetDrawing">
      <xdr:col>41</xdr:col>
      <xdr:colOff>50800</xdr:colOff>
      <xdr:row>107</xdr:row>
      <xdr:rowOff>6350</xdr:rowOff>
    </xdr:to>
    <xdr:cxnSp macro="">
      <xdr:nvCxnSpPr>
        <xdr:cNvPr id="486" name="直線コネクタ 485"/>
        <xdr:cNvCxnSpPr/>
      </xdr:nvCxnSpPr>
      <xdr:spPr>
        <a:xfrm flipV="1">
          <a:off x="6972300" y="18347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83185</xdr:rowOff>
    </xdr:from>
    <xdr:ext cx="469900" cy="259080"/>
    <xdr:sp macro="" textlink="">
      <xdr:nvSpPr>
        <xdr:cNvPr id="487" name="n_1aveValue【市民会館】&#10;一人当たり面積"/>
        <xdr:cNvSpPr txBox="1"/>
      </xdr:nvSpPr>
      <xdr:spPr>
        <a:xfrm>
          <a:off x="9391650" y="177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92710</xdr:rowOff>
    </xdr:from>
    <xdr:ext cx="467360" cy="259080"/>
    <xdr:sp macro="" textlink="">
      <xdr:nvSpPr>
        <xdr:cNvPr id="488" name="n_2aveValue【市民会館】&#10;一人当たり面積"/>
        <xdr:cNvSpPr txBox="1"/>
      </xdr:nvSpPr>
      <xdr:spPr>
        <a:xfrm>
          <a:off x="8515350" y="17752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95885</xdr:rowOff>
    </xdr:from>
    <xdr:ext cx="467360" cy="259080"/>
    <xdr:sp macro="" textlink="">
      <xdr:nvSpPr>
        <xdr:cNvPr id="489" name="n_3aveValue【市民会館】&#10;一人当たり面積"/>
        <xdr:cNvSpPr txBox="1"/>
      </xdr:nvSpPr>
      <xdr:spPr>
        <a:xfrm>
          <a:off x="7626350" y="17755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106045</xdr:rowOff>
    </xdr:from>
    <xdr:ext cx="467360" cy="259080"/>
    <xdr:sp macro="" textlink="">
      <xdr:nvSpPr>
        <xdr:cNvPr id="490" name="n_4aveValue【市民会館】&#10;一人当たり面積"/>
        <xdr:cNvSpPr txBox="1"/>
      </xdr:nvSpPr>
      <xdr:spPr>
        <a:xfrm>
          <a:off x="6737350" y="17765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38100</xdr:rowOff>
    </xdr:from>
    <xdr:ext cx="469900" cy="259080"/>
    <xdr:sp macro="" textlink="">
      <xdr:nvSpPr>
        <xdr:cNvPr id="491" name="n_1mainValue【市民会館】&#10;一人当たり面積"/>
        <xdr:cNvSpPr txBox="1"/>
      </xdr:nvSpPr>
      <xdr:spPr>
        <a:xfrm>
          <a:off x="939165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38100</xdr:rowOff>
    </xdr:from>
    <xdr:ext cx="467360" cy="259080"/>
    <xdr:sp macro="" textlink="">
      <xdr:nvSpPr>
        <xdr:cNvPr id="492" name="n_2mainValue【市民会館】&#10;一人当たり面積"/>
        <xdr:cNvSpPr txBox="1"/>
      </xdr:nvSpPr>
      <xdr:spPr>
        <a:xfrm>
          <a:off x="8515350" y="1838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44450</xdr:rowOff>
    </xdr:from>
    <xdr:ext cx="467360" cy="259080"/>
    <xdr:sp macro="" textlink="">
      <xdr:nvSpPr>
        <xdr:cNvPr id="493" name="n_3mainValue【市民会館】&#10;一人当たり面積"/>
        <xdr:cNvSpPr txBox="1"/>
      </xdr:nvSpPr>
      <xdr:spPr>
        <a:xfrm>
          <a:off x="7626350" y="18389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47625</xdr:rowOff>
    </xdr:from>
    <xdr:ext cx="467360" cy="259080"/>
    <xdr:sp macro="" textlink="">
      <xdr:nvSpPr>
        <xdr:cNvPr id="494" name="n_4mainValue【市民会館】&#10;一人当たり面積"/>
        <xdr:cNvSpPr txBox="1"/>
      </xdr:nvSpPr>
      <xdr:spPr>
        <a:xfrm>
          <a:off x="6737350" y="18392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9" name="テキスト ボックス 5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1" name="テキスト ボックス 5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23" name="テキスト ボックス 522"/>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7" name="テキスト ボックス 526"/>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33" name="テキスト ボックス 532"/>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99060</xdr:rowOff>
    </xdr:from>
    <xdr:to xmlns:xdr="http://schemas.openxmlformats.org/drawingml/2006/spreadsheetDrawing">
      <xdr:col>85</xdr:col>
      <xdr:colOff>126365</xdr:colOff>
      <xdr:row>64</xdr:row>
      <xdr:rowOff>0</xdr:rowOff>
    </xdr:to>
    <xdr:cxnSp macro="">
      <xdr:nvCxnSpPr>
        <xdr:cNvPr id="535" name="直線コネクタ 534"/>
        <xdr:cNvCxnSpPr/>
      </xdr:nvCxnSpPr>
      <xdr:spPr>
        <a:xfrm flipV="1">
          <a:off x="16318865" y="97002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3810</xdr:rowOff>
    </xdr:from>
    <xdr:ext cx="405130" cy="259080"/>
    <xdr:sp macro="" textlink="">
      <xdr:nvSpPr>
        <xdr:cNvPr id="536" name="【保健センター・保健所】&#10;有形固定資産減価償却率最小値テキスト"/>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0</xdr:rowOff>
    </xdr:from>
    <xdr:to xmlns:xdr="http://schemas.openxmlformats.org/drawingml/2006/spreadsheetDrawing">
      <xdr:col>86</xdr:col>
      <xdr:colOff>25400</xdr:colOff>
      <xdr:row>64</xdr:row>
      <xdr:rowOff>0</xdr:rowOff>
    </xdr:to>
    <xdr:cxnSp macro="">
      <xdr:nvCxnSpPr>
        <xdr:cNvPr id="537" name="直線コネクタ 536"/>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45720</xdr:rowOff>
    </xdr:from>
    <xdr:ext cx="405130" cy="259080"/>
    <xdr:sp macro="" textlink="">
      <xdr:nvSpPr>
        <xdr:cNvPr id="538" name="【保健センター・保健所】&#10;有形固定資産減価償却率最大値テキスト"/>
        <xdr:cNvSpPr txBox="1"/>
      </xdr:nvSpPr>
      <xdr:spPr>
        <a:xfrm>
          <a:off x="16357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99060</xdr:rowOff>
    </xdr:from>
    <xdr:to xmlns:xdr="http://schemas.openxmlformats.org/drawingml/2006/spreadsheetDrawing">
      <xdr:col>86</xdr:col>
      <xdr:colOff>25400</xdr:colOff>
      <xdr:row>56</xdr:row>
      <xdr:rowOff>99060</xdr:rowOff>
    </xdr:to>
    <xdr:cxnSp macro="">
      <xdr:nvCxnSpPr>
        <xdr:cNvPr id="539" name="直線コネクタ 538"/>
        <xdr:cNvCxnSpPr/>
      </xdr:nvCxnSpPr>
      <xdr:spPr>
        <a:xfrm>
          <a:off x="16230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64770</xdr:rowOff>
    </xdr:from>
    <xdr:ext cx="405130" cy="256540"/>
    <xdr:sp macro="" textlink="">
      <xdr:nvSpPr>
        <xdr:cNvPr id="540" name="【保健センター・保健所】&#10;有形固定資産減価償却率平均値テキスト"/>
        <xdr:cNvSpPr txBox="1"/>
      </xdr:nvSpPr>
      <xdr:spPr>
        <a:xfrm>
          <a:off x="16357600" y="101803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86360</xdr:rowOff>
    </xdr:from>
    <xdr:to xmlns:xdr="http://schemas.openxmlformats.org/drawingml/2006/spreadsheetDrawing">
      <xdr:col>85</xdr:col>
      <xdr:colOff>177800</xdr:colOff>
      <xdr:row>60</xdr:row>
      <xdr:rowOff>16510</xdr:rowOff>
    </xdr:to>
    <xdr:sp macro="" textlink="">
      <xdr:nvSpPr>
        <xdr:cNvPr id="541" name="フローチャート: 判断 540"/>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80645</xdr:rowOff>
    </xdr:from>
    <xdr:to xmlns:xdr="http://schemas.openxmlformats.org/drawingml/2006/spreadsheetDrawing">
      <xdr:col>81</xdr:col>
      <xdr:colOff>101600</xdr:colOff>
      <xdr:row>60</xdr:row>
      <xdr:rowOff>10795</xdr:rowOff>
    </xdr:to>
    <xdr:sp macro="" textlink="">
      <xdr:nvSpPr>
        <xdr:cNvPr id="542" name="フローチャート: 判断 541"/>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543" name="フローチャート: 判断 542"/>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153035</xdr:rowOff>
    </xdr:from>
    <xdr:to xmlns:xdr="http://schemas.openxmlformats.org/drawingml/2006/spreadsheetDrawing">
      <xdr:col>72</xdr:col>
      <xdr:colOff>38100</xdr:colOff>
      <xdr:row>59</xdr:row>
      <xdr:rowOff>83185</xdr:rowOff>
    </xdr:to>
    <xdr:sp macro="" textlink="">
      <xdr:nvSpPr>
        <xdr:cNvPr id="544" name="フローチャート: 判断 543"/>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67310</xdr:rowOff>
    </xdr:from>
    <xdr:to xmlns:xdr="http://schemas.openxmlformats.org/drawingml/2006/spreadsheetDrawing">
      <xdr:col>67</xdr:col>
      <xdr:colOff>101600</xdr:colOff>
      <xdr:row>58</xdr:row>
      <xdr:rowOff>168910</xdr:rowOff>
    </xdr:to>
    <xdr:sp macro="" textlink="">
      <xdr:nvSpPr>
        <xdr:cNvPr id="545" name="フローチャート: 判断 544"/>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6" name="テキスト ボックス 545"/>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7" name="テキスト ボックス 546"/>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8" name="テキスト ボックス 547"/>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9" name="テキスト ボックス 548"/>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0" name="テキスト ボックス 549"/>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44450</xdr:rowOff>
    </xdr:from>
    <xdr:to xmlns:xdr="http://schemas.openxmlformats.org/drawingml/2006/spreadsheetDrawing">
      <xdr:col>85</xdr:col>
      <xdr:colOff>177800</xdr:colOff>
      <xdr:row>59</xdr:row>
      <xdr:rowOff>146050</xdr:rowOff>
    </xdr:to>
    <xdr:sp macro="" textlink="">
      <xdr:nvSpPr>
        <xdr:cNvPr id="551" name="楕円 550"/>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67310</xdr:rowOff>
    </xdr:from>
    <xdr:ext cx="405130" cy="259080"/>
    <xdr:sp macro="" textlink="">
      <xdr:nvSpPr>
        <xdr:cNvPr id="552" name="【保健センター・保健所】&#10;有形固定資産減価償却率該当値テキスト"/>
        <xdr:cNvSpPr txBox="1"/>
      </xdr:nvSpPr>
      <xdr:spPr>
        <a:xfrm>
          <a:off x="16357600"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44450</xdr:rowOff>
    </xdr:from>
    <xdr:to xmlns:xdr="http://schemas.openxmlformats.org/drawingml/2006/spreadsheetDrawing">
      <xdr:col>81</xdr:col>
      <xdr:colOff>101600</xdr:colOff>
      <xdr:row>59</xdr:row>
      <xdr:rowOff>146050</xdr:rowOff>
    </xdr:to>
    <xdr:sp macro="" textlink="">
      <xdr:nvSpPr>
        <xdr:cNvPr id="553" name="楕円 552"/>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95250</xdr:rowOff>
    </xdr:from>
    <xdr:to xmlns:xdr="http://schemas.openxmlformats.org/drawingml/2006/spreadsheetDrawing">
      <xdr:col>85</xdr:col>
      <xdr:colOff>127000</xdr:colOff>
      <xdr:row>59</xdr:row>
      <xdr:rowOff>95250</xdr:rowOff>
    </xdr:to>
    <xdr:cxnSp macro="">
      <xdr:nvCxnSpPr>
        <xdr:cNvPr id="554" name="直線コネクタ 553"/>
        <xdr:cNvCxnSpPr/>
      </xdr:nvCxnSpPr>
      <xdr:spPr>
        <a:xfrm>
          <a:off x="15481300" y="10210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139700</xdr:rowOff>
    </xdr:from>
    <xdr:to xmlns:xdr="http://schemas.openxmlformats.org/drawingml/2006/spreadsheetDrawing">
      <xdr:col>76</xdr:col>
      <xdr:colOff>165100</xdr:colOff>
      <xdr:row>59</xdr:row>
      <xdr:rowOff>69850</xdr:rowOff>
    </xdr:to>
    <xdr:sp macro="" textlink="">
      <xdr:nvSpPr>
        <xdr:cNvPr id="555" name="楕円 554"/>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19050</xdr:rowOff>
    </xdr:from>
    <xdr:to xmlns:xdr="http://schemas.openxmlformats.org/drawingml/2006/spreadsheetDrawing">
      <xdr:col>81</xdr:col>
      <xdr:colOff>50800</xdr:colOff>
      <xdr:row>59</xdr:row>
      <xdr:rowOff>95250</xdr:rowOff>
    </xdr:to>
    <xdr:cxnSp macro="">
      <xdr:nvCxnSpPr>
        <xdr:cNvPr id="556" name="直線コネクタ 555"/>
        <xdr:cNvCxnSpPr/>
      </xdr:nvCxnSpPr>
      <xdr:spPr>
        <a:xfrm>
          <a:off x="14592300" y="10134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101600</xdr:rowOff>
    </xdr:from>
    <xdr:to xmlns:xdr="http://schemas.openxmlformats.org/drawingml/2006/spreadsheetDrawing">
      <xdr:col>72</xdr:col>
      <xdr:colOff>38100</xdr:colOff>
      <xdr:row>59</xdr:row>
      <xdr:rowOff>31750</xdr:rowOff>
    </xdr:to>
    <xdr:sp macro="" textlink="">
      <xdr:nvSpPr>
        <xdr:cNvPr id="557" name="楕円 556"/>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152400</xdr:rowOff>
    </xdr:from>
    <xdr:to xmlns:xdr="http://schemas.openxmlformats.org/drawingml/2006/spreadsheetDrawing">
      <xdr:col>76</xdr:col>
      <xdr:colOff>114300</xdr:colOff>
      <xdr:row>59</xdr:row>
      <xdr:rowOff>19050</xdr:rowOff>
    </xdr:to>
    <xdr:cxnSp macro="">
      <xdr:nvCxnSpPr>
        <xdr:cNvPr id="558" name="直線コネクタ 557"/>
        <xdr:cNvCxnSpPr/>
      </xdr:nvCxnSpPr>
      <xdr:spPr>
        <a:xfrm>
          <a:off x="13703300" y="10096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63500</xdr:rowOff>
    </xdr:from>
    <xdr:to xmlns:xdr="http://schemas.openxmlformats.org/drawingml/2006/spreadsheetDrawing">
      <xdr:col>67</xdr:col>
      <xdr:colOff>101600</xdr:colOff>
      <xdr:row>58</xdr:row>
      <xdr:rowOff>165100</xdr:rowOff>
    </xdr:to>
    <xdr:sp macro="" textlink="">
      <xdr:nvSpPr>
        <xdr:cNvPr id="559" name="楕円 558"/>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114300</xdr:rowOff>
    </xdr:from>
    <xdr:to xmlns:xdr="http://schemas.openxmlformats.org/drawingml/2006/spreadsheetDrawing">
      <xdr:col>71</xdr:col>
      <xdr:colOff>177800</xdr:colOff>
      <xdr:row>58</xdr:row>
      <xdr:rowOff>152400</xdr:rowOff>
    </xdr:to>
    <xdr:cxnSp macro="">
      <xdr:nvCxnSpPr>
        <xdr:cNvPr id="560" name="直線コネクタ 559"/>
        <xdr:cNvCxnSpPr/>
      </xdr:nvCxnSpPr>
      <xdr:spPr>
        <a:xfrm>
          <a:off x="12814300" y="10058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1905</xdr:rowOff>
    </xdr:from>
    <xdr:ext cx="405130" cy="259080"/>
    <xdr:sp macro="" textlink="">
      <xdr:nvSpPr>
        <xdr:cNvPr id="561" name="n_1aveValue【保健センター・保健所】&#10;有形固定資産減価償却率"/>
        <xdr:cNvSpPr txBox="1"/>
      </xdr:nvSpPr>
      <xdr:spPr>
        <a:xfrm>
          <a:off x="15266035" y="10288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140970</xdr:rowOff>
    </xdr:from>
    <xdr:ext cx="402590" cy="259080"/>
    <xdr:sp macro="" textlink="">
      <xdr:nvSpPr>
        <xdr:cNvPr id="562" name="n_2aveValue【保健センター・保健所】&#10;有形固定資産減価償却率"/>
        <xdr:cNvSpPr txBox="1"/>
      </xdr:nvSpPr>
      <xdr:spPr>
        <a:xfrm>
          <a:off x="14389735" y="10256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74930</xdr:rowOff>
    </xdr:from>
    <xdr:ext cx="402590" cy="256540"/>
    <xdr:sp macro="" textlink="">
      <xdr:nvSpPr>
        <xdr:cNvPr id="563" name="n_3aveValue【保健センター・保健所】&#10;有形固定資産減価償却率"/>
        <xdr:cNvSpPr txBox="1"/>
      </xdr:nvSpPr>
      <xdr:spPr>
        <a:xfrm>
          <a:off x="13500735" y="10190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160020</xdr:rowOff>
    </xdr:from>
    <xdr:ext cx="402590" cy="259080"/>
    <xdr:sp macro="" textlink="">
      <xdr:nvSpPr>
        <xdr:cNvPr id="564" name="n_4aveValue【保健センター・保健所】&#10;有形固定資産減価償却率"/>
        <xdr:cNvSpPr txBox="1"/>
      </xdr:nvSpPr>
      <xdr:spPr>
        <a:xfrm>
          <a:off x="12611735" y="10104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162560</xdr:rowOff>
    </xdr:from>
    <xdr:ext cx="405130" cy="259080"/>
    <xdr:sp macro="" textlink="">
      <xdr:nvSpPr>
        <xdr:cNvPr id="565" name="n_1mainValue【保健センター・保健所】&#10;有形固定資産減価償却率"/>
        <xdr:cNvSpPr txBox="1"/>
      </xdr:nvSpPr>
      <xdr:spPr>
        <a:xfrm>
          <a:off x="15266035" y="993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86360</xdr:rowOff>
    </xdr:from>
    <xdr:ext cx="402590" cy="256540"/>
    <xdr:sp macro="" textlink="">
      <xdr:nvSpPr>
        <xdr:cNvPr id="566" name="n_2mainValue【保健センター・保健所】&#10;有形固定資産減価償却率"/>
        <xdr:cNvSpPr txBox="1"/>
      </xdr:nvSpPr>
      <xdr:spPr>
        <a:xfrm>
          <a:off x="14389735" y="9859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48260</xdr:rowOff>
    </xdr:from>
    <xdr:ext cx="402590" cy="259080"/>
    <xdr:sp macro="" textlink="">
      <xdr:nvSpPr>
        <xdr:cNvPr id="567" name="n_3mainValue【保健センター・保健所】&#10;有形固定資産減価償却率"/>
        <xdr:cNvSpPr txBox="1"/>
      </xdr:nvSpPr>
      <xdr:spPr>
        <a:xfrm>
          <a:off x="13500735" y="9820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10160</xdr:rowOff>
    </xdr:from>
    <xdr:ext cx="402590" cy="259080"/>
    <xdr:sp macro="" textlink="">
      <xdr:nvSpPr>
        <xdr:cNvPr id="568" name="n_4mainValue【保健センター・保健所】&#10;有形固定資産減価償却率"/>
        <xdr:cNvSpPr txBox="1"/>
      </xdr:nvSpPr>
      <xdr:spPr>
        <a:xfrm>
          <a:off x="12611735" y="9782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7" name="テキスト ボックス 57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80" name="テキスト ボックス 579"/>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82" name="テキスト ボックス 581"/>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4" name="テキスト ボックス 583"/>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6" name="テキスト ボックス 585"/>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8" name="テキスト ボックス 587"/>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0" name="テキスト ボックス 589"/>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63</xdr:row>
      <xdr:rowOff>144780</xdr:rowOff>
    </xdr:to>
    <xdr:cxnSp macro="">
      <xdr:nvCxnSpPr>
        <xdr:cNvPr id="592" name="直線コネクタ 591"/>
        <xdr:cNvCxnSpPr/>
      </xdr:nvCxnSpPr>
      <xdr:spPr>
        <a:xfrm flipV="1">
          <a:off x="22160865" y="94945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148590</xdr:rowOff>
    </xdr:from>
    <xdr:ext cx="469900" cy="259080"/>
    <xdr:sp macro="" textlink="">
      <xdr:nvSpPr>
        <xdr:cNvPr id="593" name="【保健センター・保健所】&#10;一人当たり面積最小値テキスト"/>
        <xdr:cNvSpPr txBox="1"/>
      </xdr:nvSpPr>
      <xdr:spPr>
        <a:xfrm>
          <a:off x="22199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144780</xdr:rowOff>
    </xdr:from>
    <xdr:to xmlns:xdr="http://schemas.openxmlformats.org/drawingml/2006/spreadsheetDrawing">
      <xdr:col>116</xdr:col>
      <xdr:colOff>152400</xdr:colOff>
      <xdr:row>63</xdr:row>
      <xdr:rowOff>144780</xdr:rowOff>
    </xdr:to>
    <xdr:cxnSp macro="">
      <xdr:nvCxnSpPr>
        <xdr:cNvPr id="594" name="直線コネクタ 593"/>
        <xdr:cNvCxnSpPr/>
      </xdr:nvCxnSpPr>
      <xdr:spPr>
        <a:xfrm>
          <a:off x="22072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595"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596" name="直線コネクタ 595"/>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170180</xdr:rowOff>
    </xdr:from>
    <xdr:ext cx="469900" cy="259080"/>
    <xdr:sp macro="" textlink="">
      <xdr:nvSpPr>
        <xdr:cNvPr id="597" name="【保健センター・保健所】&#10;一人当たり面積平均値テキスト"/>
        <xdr:cNvSpPr txBox="1"/>
      </xdr:nvSpPr>
      <xdr:spPr>
        <a:xfrm>
          <a:off x="22199600" y="10457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147320</xdr:rowOff>
    </xdr:from>
    <xdr:to xmlns:xdr="http://schemas.openxmlformats.org/drawingml/2006/spreadsheetDrawing">
      <xdr:col>116</xdr:col>
      <xdr:colOff>114300</xdr:colOff>
      <xdr:row>62</xdr:row>
      <xdr:rowOff>77470</xdr:rowOff>
    </xdr:to>
    <xdr:sp macro="" textlink="">
      <xdr:nvSpPr>
        <xdr:cNvPr id="598" name="フローチャート: 判断 597"/>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113030</xdr:rowOff>
    </xdr:from>
    <xdr:to xmlns:xdr="http://schemas.openxmlformats.org/drawingml/2006/spreadsheetDrawing">
      <xdr:col>112</xdr:col>
      <xdr:colOff>38100</xdr:colOff>
      <xdr:row>62</xdr:row>
      <xdr:rowOff>43180</xdr:rowOff>
    </xdr:to>
    <xdr:sp macro="" textlink="">
      <xdr:nvSpPr>
        <xdr:cNvPr id="599" name="フローチャート: 判断 598"/>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120650</xdr:rowOff>
    </xdr:from>
    <xdr:to xmlns:xdr="http://schemas.openxmlformats.org/drawingml/2006/spreadsheetDrawing">
      <xdr:col>107</xdr:col>
      <xdr:colOff>101600</xdr:colOff>
      <xdr:row>62</xdr:row>
      <xdr:rowOff>50800</xdr:rowOff>
    </xdr:to>
    <xdr:sp macro="" textlink="">
      <xdr:nvSpPr>
        <xdr:cNvPr id="600" name="フローチャート: 判断 599"/>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147320</xdr:rowOff>
    </xdr:from>
    <xdr:to xmlns:xdr="http://schemas.openxmlformats.org/drawingml/2006/spreadsheetDrawing">
      <xdr:col>102</xdr:col>
      <xdr:colOff>165100</xdr:colOff>
      <xdr:row>62</xdr:row>
      <xdr:rowOff>77470</xdr:rowOff>
    </xdr:to>
    <xdr:sp macro="" textlink="">
      <xdr:nvSpPr>
        <xdr:cNvPr id="601" name="フローチャート: 判断 600"/>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10160</xdr:rowOff>
    </xdr:from>
    <xdr:to xmlns:xdr="http://schemas.openxmlformats.org/drawingml/2006/spreadsheetDrawing">
      <xdr:col>98</xdr:col>
      <xdr:colOff>38100</xdr:colOff>
      <xdr:row>62</xdr:row>
      <xdr:rowOff>111760</xdr:rowOff>
    </xdr:to>
    <xdr:sp macro="" textlink="">
      <xdr:nvSpPr>
        <xdr:cNvPr id="602" name="フローチャート: 判断 601"/>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3" name="テキスト ボックス 6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4" name="テキスト ボックス 6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5" name="テキスト ボックス 6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6" name="テキスト ボックス 6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7" name="テキスト ボックス 6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128270</xdr:rowOff>
    </xdr:from>
    <xdr:to xmlns:xdr="http://schemas.openxmlformats.org/drawingml/2006/spreadsheetDrawing">
      <xdr:col>116</xdr:col>
      <xdr:colOff>114300</xdr:colOff>
      <xdr:row>63</xdr:row>
      <xdr:rowOff>58420</xdr:rowOff>
    </xdr:to>
    <xdr:sp macro="" textlink="">
      <xdr:nvSpPr>
        <xdr:cNvPr id="608" name="楕円 607"/>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106680</xdr:rowOff>
    </xdr:from>
    <xdr:ext cx="469900" cy="259080"/>
    <xdr:sp macro="" textlink="">
      <xdr:nvSpPr>
        <xdr:cNvPr id="609" name="【保健センター・保健所】&#10;一人当たり面積該当値テキスト"/>
        <xdr:cNvSpPr txBox="1"/>
      </xdr:nvSpPr>
      <xdr:spPr>
        <a:xfrm>
          <a:off x="22199600" y="1073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132080</xdr:rowOff>
    </xdr:from>
    <xdr:to xmlns:xdr="http://schemas.openxmlformats.org/drawingml/2006/spreadsheetDrawing">
      <xdr:col>112</xdr:col>
      <xdr:colOff>38100</xdr:colOff>
      <xdr:row>63</xdr:row>
      <xdr:rowOff>62230</xdr:rowOff>
    </xdr:to>
    <xdr:sp macro="" textlink="">
      <xdr:nvSpPr>
        <xdr:cNvPr id="610" name="楕円 609"/>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7620</xdr:rowOff>
    </xdr:from>
    <xdr:to xmlns:xdr="http://schemas.openxmlformats.org/drawingml/2006/spreadsheetDrawing">
      <xdr:col>116</xdr:col>
      <xdr:colOff>63500</xdr:colOff>
      <xdr:row>63</xdr:row>
      <xdr:rowOff>11430</xdr:rowOff>
    </xdr:to>
    <xdr:cxnSp macro="">
      <xdr:nvCxnSpPr>
        <xdr:cNvPr id="611" name="直線コネクタ 610"/>
        <xdr:cNvCxnSpPr/>
      </xdr:nvCxnSpPr>
      <xdr:spPr>
        <a:xfrm flipV="1">
          <a:off x="21323300" y="10808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132080</xdr:rowOff>
    </xdr:from>
    <xdr:to xmlns:xdr="http://schemas.openxmlformats.org/drawingml/2006/spreadsheetDrawing">
      <xdr:col>107</xdr:col>
      <xdr:colOff>101600</xdr:colOff>
      <xdr:row>63</xdr:row>
      <xdr:rowOff>62230</xdr:rowOff>
    </xdr:to>
    <xdr:sp macro="" textlink="">
      <xdr:nvSpPr>
        <xdr:cNvPr id="612" name="楕円 611"/>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11430</xdr:rowOff>
    </xdr:from>
    <xdr:to xmlns:xdr="http://schemas.openxmlformats.org/drawingml/2006/spreadsheetDrawing">
      <xdr:col>111</xdr:col>
      <xdr:colOff>177800</xdr:colOff>
      <xdr:row>63</xdr:row>
      <xdr:rowOff>11430</xdr:rowOff>
    </xdr:to>
    <xdr:cxnSp macro="">
      <xdr:nvCxnSpPr>
        <xdr:cNvPr id="613" name="直線コネクタ 612"/>
        <xdr:cNvCxnSpPr/>
      </xdr:nvCxnSpPr>
      <xdr:spPr>
        <a:xfrm>
          <a:off x="20434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135890</xdr:rowOff>
    </xdr:from>
    <xdr:to xmlns:xdr="http://schemas.openxmlformats.org/drawingml/2006/spreadsheetDrawing">
      <xdr:col>102</xdr:col>
      <xdr:colOff>165100</xdr:colOff>
      <xdr:row>63</xdr:row>
      <xdr:rowOff>66040</xdr:rowOff>
    </xdr:to>
    <xdr:sp macro="" textlink="">
      <xdr:nvSpPr>
        <xdr:cNvPr id="614" name="楕円 613"/>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11430</xdr:rowOff>
    </xdr:from>
    <xdr:to xmlns:xdr="http://schemas.openxmlformats.org/drawingml/2006/spreadsheetDrawing">
      <xdr:col>107</xdr:col>
      <xdr:colOff>50800</xdr:colOff>
      <xdr:row>63</xdr:row>
      <xdr:rowOff>15240</xdr:rowOff>
    </xdr:to>
    <xdr:cxnSp macro="">
      <xdr:nvCxnSpPr>
        <xdr:cNvPr id="615" name="直線コネクタ 614"/>
        <xdr:cNvCxnSpPr/>
      </xdr:nvCxnSpPr>
      <xdr:spPr>
        <a:xfrm flipV="1">
          <a:off x="19545300" y="1081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139700</xdr:rowOff>
    </xdr:from>
    <xdr:to xmlns:xdr="http://schemas.openxmlformats.org/drawingml/2006/spreadsheetDrawing">
      <xdr:col>98</xdr:col>
      <xdr:colOff>38100</xdr:colOff>
      <xdr:row>63</xdr:row>
      <xdr:rowOff>69850</xdr:rowOff>
    </xdr:to>
    <xdr:sp macro="" textlink="">
      <xdr:nvSpPr>
        <xdr:cNvPr id="616" name="楕円 615"/>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15240</xdr:rowOff>
    </xdr:from>
    <xdr:to xmlns:xdr="http://schemas.openxmlformats.org/drawingml/2006/spreadsheetDrawing">
      <xdr:col>102</xdr:col>
      <xdr:colOff>114300</xdr:colOff>
      <xdr:row>63</xdr:row>
      <xdr:rowOff>19050</xdr:rowOff>
    </xdr:to>
    <xdr:cxnSp macro="">
      <xdr:nvCxnSpPr>
        <xdr:cNvPr id="617" name="直線コネクタ 616"/>
        <xdr:cNvCxnSpPr/>
      </xdr:nvCxnSpPr>
      <xdr:spPr>
        <a:xfrm flipV="1">
          <a:off x="18656300" y="10816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59690</xdr:rowOff>
    </xdr:from>
    <xdr:ext cx="469900" cy="259080"/>
    <xdr:sp macro="" textlink="">
      <xdr:nvSpPr>
        <xdr:cNvPr id="618" name="n_1aveValue【保健センター・保健所】&#10;一人当たり面積"/>
        <xdr:cNvSpPr txBox="1"/>
      </xdr:nvSpPr>
      <xdr:spPr>
        <a:xfrm>
          <a:off x="21075650" y="1034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67310</xdr:rowOff>
    </xdr:from>
    <xdr:ext cx="467360" cy="259080"/>
    <xdr:sp macro="" textlink="">
      <xdr:nvSpPr>
        <xdr:cNvPr id="619" name="n_2aveValue【保健センター・保健所】&#10;一人当たり面積"/>
        <xdr:cNvSpPr txBox="1"/>
      </xdr:nvSpPr>
      <xdr:spPr>
        <a:xfrm>
          <a:off x="20199350" y="1035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93980</xdr:rowOff>
    </xdr:from>
    <xdr:ext cx="467360" cy="259080"/>
    <xdr:sp macro="" textlink="">
      <xdr:nvSpPr>
        <xdr:cNvPr id="620" name="n_3aveValue【保健センター・保健所】&#10;一人当たり面積"/>
        <xdr:cNvSpPr txBox="1"/>
      </xdr:nvSpPr>
      <xdr:spPr>
        <a:xfrm>
          <a:off x="19310350" y="10380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128270</xdr:rowOff>
    </xdr:from>
    <xdr:ext cx="467360" cy="259080"/>
    <xdr:sp macro="" textlink="">
      <xdr:nvSpPr>
        <xdr:cNvPr id="621" name="n_4aveValue【保健センター・保健所】&#10;一人当たり面積"/>
        <xdr:cNvSpPr txBox="1"/>
      </xdr:nvSpPr>
      <xdr:spPr>
        <a:xfrm>
          <a:off x="18421350" y="10415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53340</xdr:rowOff>
    </xdr:from>
    <xdr:ext cx="469900" cy="256540"/>
    <xdr:sp macro="" textlink="">
      <xdr:nvSpPr>
        <xdr:cNvPr id="622" name="n_1mainValue【保健センター・保健所】&#10;一人当たり面積"/>
        <xdr:cNvSpPr txBox="1"/>
      </xdr:nvSpPr>
      <xdr:spPr>
        <a:xfrm>
          <a:off x="21075650" y="10854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53340</xdr:rowOff>
    </xdr:from>
    <xdr:ext cx="467360" cy="256540"/>
    <xdr:sp macro="" textlink="">
      <xdr:nvSpPr>
        <xdr:cNvPr id="623" name="n_2mainValue【保健センター・保健所】&#10;一人当たり面積"/>
        <xdr:cNvSpPr txBox="1"/>
      </xdr:nvSpPr>
      <xdr:spPr>
        <a:xfrm>
          <a:off x="20199350" y="10854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57150</xdr:rowOff>
    </xdr:from>
    <xdr:ext cx="467360" cy="259080"/>
    <xdr:sp macro="" textlink="">
      <xdr:nvSpPr>
        <xdr:cNvPr id="624" name="n_3mainValue【保健センター・保健所】&#10;一人当たり面積"/>
        <xdr:cNvSpPr txBox="1"/>
      </xdr:nvSpPr>
      <xdr:spPr>
        <a:xfrm>
          <a:off x="19310350" y="10858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60960</xdr:rowOff>
    </xdr:from>
    <xdr:ext cx="467360" cy="259080"/>
    <xdr:sp macro="" textlink="">
      <xdr:nvSpPr>
        <xdr:cNvPr id="625" name="n_4mainValue【保健センター・保健所】&#10;一人当たり面積"/>
        <xdr:cNvSpPr txBox="1"/>
      </xdr:nvSpPr>
      <xdr:spPr>
        <a:xfrm>
          <a:off x="18421350" y="10862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4" name="テキスト ボックス 633"/>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6" name="テキスト ボックス 635"/>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7" name="直線コネクタ 6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638" name="テキスト ボックス 637"/>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9" name="直線コネクタ 6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0" name="テキスト ボックス 6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1" name="直線コネクタ 6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2" name="テキスト ボックス 6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3" name="直線コネクタ 6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44" name="テキスト ボックス 643"/>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5" name="直線コネクタ 6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6" name="テキスト ボックス 6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648" name="テキスト ボックス 647"/>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7620</xdr:rowOff>
    </xdr:from>
    <xdr:to xmlns:xdr="http://schemas.openxmlformats.org/drawingml/2006/spreadsheetDrawing">
      <xdr:col>85</xdr:col>
      <xdr:colOff>126365</xdr:colOff>
      <xdr:row>86</xdr:row>
      <xdr:rowOff>13335</xdr:rowOff>
    </xdr:to>
    <xdr:cxnSp macro="">
      <xdr:nvCxnSpPr>
        <xdr:cNvPr id="650" name="直線コネクタ 649"/>
        <xdr:cNvCxnSpPr/>
      </xdr:nvCxnSpPr>
      <xdr:spPr>
        <a:xfrm flipV="1">
          <a:off x="16318865" y="1338072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17780</xdr:rowOff>
    </xdr:from>
    <xdr:ext cx="405130" cy="256540"/>
    <xdr:sp macro="" textlink="">
      <xdr:nvSpPr>
        <xdr:cNvPr id="651" name="【消防施設】&#10;有形固定資産減価償却率最小値テキスト"/>
        <xdr:cNvSpPr txBox="1"/>
      </xdr:nvSpPr>
      <xdr:spPr>
        <a:xfrm>
          <a:off x="16357600" y="14762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13335</xdr:rowOff>
    </xdr:from>
    <xdr:to xmlns:xdr="http://schemas.openxmlformats.org/drawingml/2006/spreadsheetDrawing">
      <xdr:col>86</xdr:col>
      <xdr:colOff>25400</xdr:colOff>
      <xdr:row>86</xdr:row>
      <xdr:rowOff>13335</xdr:rowOff>
    </xdr:to>
    <xdr:cxnSp macro="">
      <xdr:nvCxnSpPr>
        <xdr:cNvPr id="652" name="直線コネクタ 651"/>
        <xdr:cNvCxnSpPr/>
      </xdr:nvCxnSpPr>
      <xdr:spPr>
        <a:xfrm>
          <a:off x="16230600" y="1475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125730</xdr:rowOff>
    </xdr:from>
    <xdr:ext cx="405130" cy="259080"/>
    <xdr:sp macro="" textlink="">
      <xdr:nvSpPr>
        <xdr:cNvPr id="653" name="【消防施設】&#10;有形固定資産減価償却率最大値テキスト"/>
        <xdr:cNvSpPr txBox="1"/>
      </xdr:nvSpPr>
      <xdr:spPr>
        <a:xfrm>
          <a:off x="16357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7620</xdr:rowOff>
    </xdr:from>
    <xdr:to xmlns:xdr="http://schemas.openxmlformats.org/drawingml/2006/spreadsheetDrawing">
      <xdr:col>86</xdr:col>
      <xdr:colOff>25400</xdr:colOff>
      <xdr:row>78</xdr:row>
      <xdr:rowOff>7620</xdr:rowOff>
    </xdr:to>
    <xdr:cxnSp macro="">
      <xdr:nvCxnSpPr>
        <xdr:cNvPr id="654" name="直線コネクタ 653"/>
        <xdr:cNvCxnSpPr/>
      </xdr:nvCxnSpPr>
      <xdr:spPr>
        <a:xfrm>
          <a:off x="16230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164465</xdr:rowOff>
    </xdr:from>
    <xdr:ext cx="405130" cy="259080"/>
    <xdr:sp macro="" textlink="">
      <xdr:nvSpPr>
        <xdr:cNvPr id="655" name="【消防施設】&#10;有形固定資産減価償却率平均値テキスト"/>
        <xdr:cNvSpPr txBox="1"/>
      </xdr:nvSpPr>
      <xdr:spPr>
        <a:xfrm>
          <a:off x="16357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141605</xdr:rowOff>
    </xdr:from>
    <xdr:to xmlns:xdr="http://schemas.openxmlformats.org/drawingml/2006/spreadsheetDrawing">
      <xdr:col>85</xdr:col>
      <xdr:colOff>177800</xdr:colOff>
      <xdr:row>83</xdr:row>
      <xdr:rowOff>71755</xdr:rowOff>
    </xdr:to>
    <xdr:sp macro="" textlink="">
      <xdr:nvSpPr>
        <xdr:cNvPr id="656" name="フローチャート: 判断 655"/>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120650</xdr:rowOff>
    </xdr:from>
    <xdr:to xmlns:xdr="http://schemas.openxmlformats.org/drawingml/2006/spreadsheetDrawing">
      <xdr:col>81</xdr:col>
      <xdr:colOff>101600</xdr:colOff>
      <xdr:row>83</xdr:row>
      <xdr:rowOff>50800</xdr:rowOff>
    </xdr:to>
    <xdr:sp macro="" textlink="">
      <xdr:nvSpPr>
        <xdr:cNvPr id="657" name="フローチャート: 判断 656"/>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92075</xdr:rowOff>
    </xdr:from>
    <xdr:to xmlns:xdr="http://schemas.openxmlformats.org/drawingml/2006/spreadsheetDrawing">
      <xdr:col>76</xdr:col>
      <xdr:colOff>165100</xdr:colOff>
      <xdr:row>83</xdr:row>
      <xdr:rowOff>22225</xdr:rowOff>
    </xdr:to>
    <xdr:sp macro="" textlink="">
      <xdr:nvSpPr>
        <xdr:cNvPr id="658" name="フローチャート: 判断 657"/>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40640</xdr:rowOff>
    </xdr:from>
    <xdr:to xmlns:xdr="http://schemas.openxmlformats.org/drawingml/2006/spreadsheetDrawing">
      <xdr:col>72</xdr:col>
      <xdr:colOff>38100</xdr:colOff>
      <xdr:row>82</xdr:row>
      <xdr:rowOff>142240</xdr:rowOff>
    </xdr:to>
    <xdr:sp macro="" textlink="">
      <xdr:nvSpPr>
        <xdr:cNvPr id="659" name="フローチャート: 判断 658"/>
        <xdr:cNvSpPr/>
      </xdr:nvSpPr>
      <xdr:spPr>
        <a:xfrm>
          <a:off x="13652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137795</xdr:rowOff>
    </xdr:from>
    <xdr:to xmlns:xdr="http://schemas.openxmlformats.org/drawingml/2006/spreadsheetDrawing">
      <xdr:col>67</xdr:col>
      <xdr:colOff>101600</xdr:colOff>
      <xdr:row>83</xdr:row>
      <xdr:rowOff>67945</xdr:rowOff>
    </xdr:to>
    <xdr:sp macro="" textlink="">
      <xdr:nvSpPr>
        <xdr:cNvPr id="660" name="フローチャート: 判断 659"/>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114935</xdr:rowOff>
    </xdr:from>
    <xdr:to xmlns:xdr="http://schemas.openxmlformats.org/drawingml/2006/spreadsheetDrawing">
      <xdr:col>85</xdr:col>
      <xdr:colOff>177800</xdr:colOff>
      <xdr:row>86</xdr:row>
      <xdr:rowOff>45085</xdr:rowOff>
    </xdr:to>
    <xdr:sp macro="" textlink="">
      <xdr:nvSpPr>
        <xdr:cNvPr id="666" name="楕円 665"/>
        <xdr:cNvSpPr/>
      </xdr:nvSpPr>
      <xdr:spPr>
        <a:xfrm>
          <a:off x="162687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29845</xdr:rowOff>
    </xdr:from>
    <xdr:ext cx="405130" cy="256540"/>
    <xdr:sp macro="" textlink="">
      <xdr:nvSpPr>
        <xdr:cNvPr id="667" name="【消防施設】&#10;有形固定資産減価償却率該当値テキスト"/>
        <xdr:cNvSpPr txBox="1"/>
      </xdr:nvSpPr>
      <xdr:spPr>
        <a:xfrm>
          <a:off x="16357600" y="146030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114935</xdr:rowOff>
    </xdr:from>
    <xdr:to xmlns:xdr="http://schemas.openxmlformats.org/drawingml/2006/spreadsheetDrawing">
      <xdr:col>81</xdr:col>
      <xdr:colOff>101600</xdr:colOff>
      <xdr:row>86</xdr:row>
      <xdr:rowOff>45085</xdr:rowOff>
    </xdr:to>
    <xdr:sp macro="" textlink="">
      <xdr:nvSpPr>
        <xdr:cNvPr id="668" name="楕円 667"/>
        <xdr:cNvSpPr/>
      </xdr:nvSpPr>
      <xdr:spPr>
        <a:xfrm>
          <a:off x="15430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166370</xdr:rowOff>
    </xdr:from>
    <xdr:to xmlns:xdr="http://schemas.openxmlformats.org/drawingml/2006/spreadsheetDrawing">
      <xdr:col>85</xdr:col>
      <xdr:colOff>127000</xdr:colOff>
      <xdr:row>85</xdr:row>
      <xdr:rowOff>166370</xdr:rowOff>
    </xdr:to>
    <xdr:cxnSp macro="">
      <xdr:nvCxnSpPr>
        <xdr:cNvPr id="669" name="直線コネクタ 668"/>
        <xdr:cNvCxnSpPr/>
      </xdr:nvCxnSpPr>
      <xdr:spPr>
        <a:xfrm>
          <a:off x="154813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40640</xdr:rowOff>
    </xdr:from>
    <xdr:to xmlns:xdr="http://schemas.openxmlformats.org/drawingml/2006/spreadsheetDrawing">
      <xdr:col>76</xdr:col>
      <xdr:colOff>165100</xdr:colOff>
      <xdr:row>85</xdr:row>
      <xdr:rowOff>142240</xdr:rowOff>
    </xdr:to>
    <xdr:sp macro="" textlink="">
      <xdr:nvSpPr>
        <xdr:cNvPr id="670" name="楕円 669"/>
        <xdr:cNvSpPr/>
      </xdr:nvSpPr>
      <xdr:spPr>
        <a:xfrm>
          <a:off x="14541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91440</xdr:rowOff>
    </xdr:from>
    <xdr:to xmlns:xdr="http://schemas.openxmlformats.org/drawingml/2006/spreadsheetDrawing">
      <xdr:col>81</xdr:col>
      <xdr:colOff>50800</xdr:colOff>
      <xdr:row>85</xdr:row>
      <xdr:rowOff>166370</xdr:rowOff>
    </xdr:to>
    <xdr:cxnSp macro="">
      <xdr:nvCxnSpPr>
        <xdr:cNvPr id="671" name="直線コネクタ 670"/>
        <xdr:cNvCxnSpPr/>
      </xdr:nvCxnSpPr>
      <xdr:spPr>
        <a:xfrm>
          <a:off x="14592300" y="146646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4445</xdr:rowOff>
    </xdr:from>
    <xdr:to xmlns:xdr="http://schemas.openxmlformats.org/drawingml/2006/spreadsheetDrawing">
      <xdr:col>72</xdr:col>
      <xdr:colOff>38100</xdr:colOff>
      <xdr:row>85</xdr:row>
      <xdr:rowOff>106045</xdr:rowOff>
    </xdr:to>
    <xdr:sp macro="" textlink="">
      <xdr:nvSpPr>
        <xdr:cNvPr id="672" name="楕円 671"/>
        <xdr:cNvSpPr/>
      </xdr:nvSpPr>
      <xdr:spPr>
        <a:xfrm>
          <a:off x="13652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55245</xdr:rowOff>
    </xdr:from>
    <xdr:to xmlns:xdr="http://schemas.openxmlformats.org/drawingml/2006/spreadsheetDrawing">
      <xdr:col>76</xdr:col>
      <xdr:colOff>114300</xdr:colOff>
      <xdr:row>85</xdr:row>
      <xdr:rowOff>91440</xdr:rowOff>
    </xdr:to>
    <xdr:cxnSp macro="">
      <xdr:nvCxnSpPr>
        <xdr:cNvPr id="673" name="直線コネクタ 672"/>
        <xdr:cNvCxnSpPr/>
      </xdr:nvCxnSpPr>
      <xdr:spPr>
        <a:xfrm>
          <a:off x="13703300" y="146284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139700</xdr:rowOff>
    </xdr:from>
    <xdr:to xmlns:xdr="http://schemas.openxmlformats.org/drawingml/2006/spreadsheetDrawing">
      <xdr:col>67</xdr:col>
      <xdr:colOff>101600</xdr:colOff>
      <xdr:row>85</xdr:row>
      <xdr:rowOff>69850</xdr:rowOff>
    </xdr:to>
    <xdr:sp macro="" textlink="">
      <xdr:nvSpPr>
        <xdr:cNvPr id="674" name="楕円 673"/>
        <xdr:cNvSpPr/>
      </xdr:nvSpPr>
      <xdr:spPr>
        <a:xfrm>
          <a:off x="1276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19050</xdr:rowOff>
    </xdr:from>
    <xdr:to xmlns:xdr="http://schemas.openxmlformats.org/drawingml/2006/spreadsheetDrawing">
      <xdr:col>71</xdr:col>
      <xdr:colOff>177800</xdr:colOff>
      <xdr:row>85</xdr:row>
      <xdr:rowOff>55245</xdr:rowOff>
    </xdr:to>
    <xdr:cxnSp macro="">
      <xdr:nvCxnSpPr>
        <xdr:cNvPr id="675" name="直線コネクタ 674"/>
        <xdr:cNvCxnSpPr/>
      </xdr:nvCxnSpPr>
      <xdr:spPr>
        <a:xfrm>
          <a:off x="12814300" y="145923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67310</xdr:rowOff>
    </xdr:from>
    <xdr:ext cx="405130" cy="259080"/>
    <xdr:sp macro="" textlink="">
      <xdr:nvSpPr>
        <xdr:cNvPr id="676" name="n_1aveValue【消防施設】&#10;有形固定資産減価償却率"/>
        <xdr:cNvSpPr txBox="1"/>
      </xdr:nvSpPr>
      <xdr:spPr>
        <a:xfrm>
          <a:off x="15266035" y="1395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38735</xdr:rowOff>
    </xdr:from>
    <xdr:ext cx="402590" cy="259080"/>
    <xdr:sp macro="" textlink="">
      <xdr:nvSpPr>
        <xdr:cNvPr id="677" name="n_2aveValue【消防施設】&#10;有形固定資産減価償却率"/>
        <xdr:cNvSpPr txBox="1"/>
      </xdr:nvSpPr>
      <xdr:spPr>
        <a:xfrm>
          <a:off x="14389735" y="13926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158750</xdr:rowOff>
    </xdr:from>
    <xdr:ext cx="402590" cy="259080"/>
    <xdr:sp macro="" textlink="">
      <xdr:nvSpPr>
        <xdr:cNvPr id="678" name="n_3aveValue【消防施設】&#10;有形固定資産減価償却率"/>
        <xdr:cNvSpPr txBox="1"/>
      </xdr:nvSpPr>
      <xdr:spPr>
        <a:xfrm>
          <a:off x="13500735" y="13874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84455</xdr:rowOff>
    </xdr:from>
    <xdr:ext cx="402590" cy="259080"/>
    <xdr:sp macro="" textlink="">
      <xdr:nvSpPr>
        <xdr:cNvPr id="679" name="n_4aveValue【消防施設】&#10;有形固定資産減価償却率"/>
        <xdr:cNvSpPr txBox="1"/>
      </xdr:nvSpPr>
      <xdr:spPr>
        <a:xfrm>
          <a:off x="12611735" y="13971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36195</xdr:rowOff>
    </xdr:from>
    <xdr:ext cx="405130" cy="259080"/>
    <xdr:sp macro="" textlink="">
      <xdr:nvSpPr>
        <xdr:cNvPr id="680" name="n_1mainValue【消防施設】&#10;有形固定資産減価償却率"/>
        <xdr:cNvSpPr txBox="1"/>
      </xdr:nvSpPr>
      <xdr:spPr>
        <a:xfrm>
          <a:off x="15266035" y="1478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133350</xdr:rowOff>
    </xdr:from>
    <xdr:ext cx="402590" cy="256540"/>
    <xdr:sp macro="" textlink="">
      <xdr:nvSpPr>
        <xdr:cNvPr id="681" name="n_2mainValue【消防施設】&#10;有形固定資産減価償却率"/>
        <xdr:cNvSpPr txBox="1"/>
      </xdr:nvSpPr>
      <xdr:spPr>
        <a:xfrm>
          <a:off x="14389735" y="14706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97790</xdr:rowOff>
    </xdr:from>
    <xdr:ext cx="402590" cy="256540"/>
    <xdr:sp macro="" textlink="">
      <xdr:nvSpPr>
        <xdr:cNvPr id="682" name="n_3mainValue【消防施設】&#10;有形固定資産減価償却率"/>
        <xdr:cNvSpPr txBox="1"/>
      </xdr:nvSpPr>
      <xdr:spPr>
        <a:xfrm>
          <a:off x="13500735" y="14671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60960</xdr:rowOff>
    </xdr:from>
    <xdr:ext cx="402590" cy="259080"/>
    <xdr:sp macro="" textlink="">
      <xdr:nvSpPr>
        <xdr:cNvPr id="683" name="n_4mainValue【消防施設】&#10;有形固定資産減価償却率"/>
        <xdr:cNvSpPr txBox="1"/>
      </xdr:nvSpPr>
      <xdr:spPr>
        <a:xfrm>
          <a:off x="12611735" y="14634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2" name="テキスト ボックス 69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4" name="直線コネクタ 6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695" name="テキスト ボックス 694"/>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6" name="直線コネクタ 6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697" name="テキスト ボックス 696"/>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8" name="直線コネクタ 6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699" name="テキスト ボックス 698"/>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0" name="直線コネクタ 6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01" name="テキスト ボックス 700"/>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2" name="直線コネクタ 7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03" name="テキスト ボックス 702"/>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4" name="直線コネクタ 7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5" name="テキスト ボックス 704"/>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27940</xdr:rowOff>
    </xdr:from>
    <xdr:to xmlns:xdr="http://schemas.openxmlformats.org/drawingml/2006/spreadsheetDrawing">
      <xdr:col>116</xdr:col>
      <xdr:colOff>62865</xdr:colOff>
      <xdr:row>86</xdr:row>
      <xdr:rowOff>85090</xdr:rowOff>
    </xdr:to>
    <xdr:cxnSp macro="">
      <xdr:nvCxnSpPr>
        <xdr:cNvPr id="707" name="直線コネクタ 706"/>
        <xdr:cNvCxnSpPr/>
      </xdr:nvCxnSpPr>
      <xdr:spPr>
        <a:xfrm flipV="1">
          <a:off x="22160865" y="1340104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88900</xdr:rowOff>
    </xdr:from>
    <xdr:ext cx="469900" cy="256540"/>
    <xdr:sp macro="" textlink="">
      <xdr:nvSpPr>
        <xdr:cNvPr id="708" name="【消防施設】&#10;一人当たり面積最小値テキスト"/>
        <xdr:cNvSpPr txBox="1"/>
      </xdr:nvSpPr>
      <xdr:spPr>
        <a:xfrm>
          <a:off x="22199600" y="14833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85090</xdr:rowOff>
    </xdr:from>
    <xdr:to xmlns:xdr="http://schemas.openxmlformats.org/drawingml/2006/spreadsheetDrawing">
      <xdr:col>116</xdr:col>
      <xdr:colOff>152400</xdr:colOff>
      <xdr:row>86</xdr:row>
      <xdr:rowOff>85090</xdr:rowOff>
    </xdr:to>
    <xdr:cxnSp macro="">
      <xdr:nvCxnSpPr>
        <xdr:cNvPr id="709" name="直線コネクタ 708"/>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146050</xdr:rowOff>
    </xdr:from>
    <xdr:ext cx="469900" cy="256540"/>
    <xdr:sp macro="" textlink="">
      <xdr:nvSpPr>
        <xdr:cNvPr id="710" name="【消防施設】&#10;一人当たり面積最大値テキスト"/>
        <xdr:cNvSpPr txBox="1"/>
      </xdr:nvSpPr>
      <xdr:spPr>
        <a:xfrm>
          <a:off x="22199600" y="13176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27940</xdr:rowOff>
    </xdr:from>
    <xdr:to xmlns:xdr="http://schemas.openxmlformats.org/drawingml/2006/spreadsheetDrawing">
      <xdr:col>116</xdr:col>
      <xdr:colOff>152400</xdr:colOff>
      <xdr:row>78</xdr:row>
      <xdr:rowOff>27940</xdr:rowOff>
    </xdr:to>
    <xdr:cxnSp macro="">
      <xdr:nvCxnSpPr>
        <xdr:cNvPr id="711" name="直線コネクタ 710"/>
        <xdr:cNvCxnSpPr/>
      </xdr:nvCxnSpPr>
      <xdr:spPr>
        <a:xfrm>
          <a:off x="22072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11430</xdr:rowOff>
    </xdr:from>
    <xdr:ext cx="469900" cy="259080"/>
    <xdr:sp macro="" textlink="">
      <xdr:nvSpPr>
        <xdr:cNvPr id="712" name="【消防施設】&#10;一人当たり面積平均値テキスト"/>
        <xdr:cNvSpPr txBox="1"/>
      </xdr:nvSpPr>
      <xdr:spPr>
        <a:xfrm>
          <a:off x="22199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160020</xdr:rowOff>
    </xdr:from>
    <xdr:to xmlns:xdr="http://schemas.openxmlformats.org/drawingml/2006/spreadsheetDrawing">
      <xdr:col>116</xdr:col>
      <xdr:colOff>114300</xdr:colOff>
      <xdr:row>85</xdr:row>
      <xdr:rowOff>90170</xdr:rowOff>
    </xdr:to>
    <xdr:sp macro="" textlink="">
      <xdr:nvSpPr>
        <xdr:cNvPr id="713" name="フローチャート: 判断 712"/>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1270</xdr:rowOff>
    </xdr:from>
    <xdr:to xmlns:xdr="http://schemas.openxmlformats.org/drawingml/2006/spreadsheetDrawing">
      <xdr:col>112</xdr:col>
      <xdr:colOff>38100</xdr:colOff>
      <xdr:row>85</xdr:row>
      <xdr:rowOff>102870</xdr:rowOff>
    </xdr:to>
    <xdr:sp macro="" textlink="">
      <xdr:nvSpPr>
        <xdr:cNvPr id="714" name="フローチャート: 判断 713"/>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2540</xdr:rowOff>
    </xdr:from>
    <xdr:to xmlns:xdr="http://schemas.openxmlformats.org/drawingml/2006/spreadsheetDrawing">
      <xdr:col>107</xdr:col>
      <xdr:colOff>101600</xdr:colOff>
      <xdr:row>85</xdr:row>
      <xdr:rowOff>104140</xdr:rowOff>
    </xdr:to>
    <xdr:sp macro="" textlink="">
      <xdr:nvSpPr>
        <xdr:cNvPr id="715" name="フローチャート: 判断 714"/>
        <xdr:cNvSpPr/>
      </xdr:nvSpPr>
      <xdr:spPr>
        <a:xfrm>
          <a:off x="20383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0</xdr:rowOff>
    </xdr:from>
    <xdr:to xmlns:xdr="http://schemas.openxmlformats.org/drawingml/2006/spreadsheetDrawing">
      <xdr:col>102</xdr:col>
      <xdr:colOff>165100</xdr:colOff>
      <xdr:row>85</xdr:row>
      <xdr:rowOff>101600</xdr:rowOff>
    </xdr:to>
    <xdr:sp macro="" textlink="">
      <xdr:nvSpPr>
        <xdr:cNvPr id="716" name="フローチャート: 判断 715"/>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3810</xdr:rowOff>
    </xdr:from>
    <xdr:to xmlns:xdr="http://schemas.openxmlformats.org/drawingml/2006/spreadsheetDrawing">
      <xdr:col>98</xdr:col>
      <xdr:colOff>38100</xdr:colOff>
      <xdr:row>85</xdr:row>
      <xdr:rowOff>105410</xdr:rowOff>
    </xdr:to>
    <xdr:sp macro="" textlink="">
      <xdr:nvSpPr>
        <xdr:cNvPr id="717" name="フローチャート: 判断 716"/>
        <xdr:cNvSpPr/>
      </xdr:nvSpPr>
      <xdr:spPr>
        <a:xfrm>
          <a:off x="18605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8" name="テキスト ボックス 7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9" name="テキスト ボックス 7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0" name="テキスト ボックス 7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1" name="テキスト ボックス 7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2" name="テキスト ボックス 7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115570</xdr:rowOff>
    </xdr:from>
    <xdr:to xmlns:xdr="http://schemas.openxmlformats.org/drawingml/2006/spreadsheetDrawing">
      <xdr:col>116</xdr:col>
      <xdr:colOff>114300</xdr:colOff>
      <xdr:row>86</xdr:row>
      <xdr:rowOff>45720</xdr:rowOff>
    </xdr:to>
    <xdr:sp macro="" textlink="">
      <xdr:nvSpPr>
        <xdr:cNvPr id="723" name="楕円 722"/>
        <xdr:cNvSpPr/>
      </xdr:nvSpPr>
      <xdr:spPr>
        <a:xfrm>
          <a:off x="221107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30480</xdr:rowOff>
    </xdr:from>
    <xdr:ext cx="469900" cy="256540"/>
    <xdr:sp macro="" textlink="">
      <xdr:nvSpPr>
        <xdr:cNvPr id="724" name="【消防施設】&#10;一人当たり面積該当値テキスト"/>
        <xdr:cNvSpPr txBox="1"/>
      </xdr:nvSpPr>
      <xdr:spPr>
        <a:xfrm>
          <a:off x="22199600" y="14603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115570</xdr:rowOff>
    </xdr:from>
    <xdr:to xmlns:xdr="http://schemas.openxmlformats.org/drawingml/2006/spreadsheetDrawing">
      <xdr:col>112</xdr:col>
      <xdr:colOff>38100</xdr:colOff>
      <xdr:row>86</xdr:row>
      <xdr:rowOff>45720</xdr:rowOff>
    </xdr:to>
    <xdr:sp macro="" textlink="">
      <xdr:nvSpPr>
        <xdr:cNvPr id="725" name="楕円 724"/>
        <xdr:cNvSpPr/>
      </xdr:nvSpPr>
      <xdr:spPr>
        <a:xfrm>
          <a:off x="21272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166370</xdr:rowOff>
    </xdr:from>
    <xdr:to xmlns:xdr="http://schemas.openxmlformats.org/drawingml/2006/spreadsheetDrawing">
      <xdr:col>116</xdr:col>
      <xdr:colOff>63500</xdr:colOff>
      <xdr:row>85</xdr:row>
      <xdr:rowOff>166370</xdr:rowOff>
    </xdr:to>
    <xdr:cxnSp macro="">
      <xdr:nvCxnSpPr>
        <xdr:cNvPr id="726" name="直線コネクタ 725"/>
        <xdr:cNvCxnSpPr/>
      </xdr:nvCxnSpPr>
      <xdr:spPr>
        <a:xfrm>
          <a:off x="213233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116840</xdr:rowOff>
    </xdr:from>
    <xdr:to xmlns:xdr="http://schemas.openxmlformats.org/drawingml/2006/spreadsheetDrawing">
      <xdr:col>107</xdr:col>
      <xdr:colOff>101600</xdr:colOff>
      <xdr:row>86</xdr:row>
      <xdr:rowOff>46990</xdr:rowOff>
    </xdr:to>
    <xdr:sp macro="" textlink="">
      <xdr:nvSpPr>
        <xdr:cNvPr id="727" name="楕円 726"/>
        <xdr:cNvSpPr/>
      </xdr:nvSpPr>
      <xdr:spPr>
        <a:xfrm>
          <a:off x="20383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166370</xdr:rowOff>
    </xdr:from>
    <xdr:to xmlns:xdr="http://schemas.openxmlformats.org/drawingml/2006/spreadsheetDrawing">
      <xdr:col>111</xdr:col>
      <xdr:colOff>177800</xdr:colOff>
      <xdr:row>85</xdr:row>
      <xdr:rowOff>167640</xdr:rowOff>
    </xdr:to>
    <xdr:cxnSp macro="">
      <xdr:nvCxnSpPr>
        <xdr:cNvPr id="728" name="直線コネクタ 727"/>
        <xdr:cNvCxnSpPr/>
      </xdr:nvCxnSpPr>
      <xdr:spPr>
        <a:xfrm flipV="1">
          <a:off x="20434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118110</xdr:rowOff>
    </xdr:from>
    <xdr:to xmlns:xdr="http://schemas.openxmlformats.org/drawingml/2006/spreadsheetDrawing">
      <xdr:col>102</xdr:col>
      <xdr:colOff>165100</xdr:colOff>
      <xdr:row>86</xdr:row>
      <xdr:rowOff>48260</xdr:rowOff>
    </xdr:to>
    <xdr:sp macro="" textlink="">
      <xdr:nvSpPr>
        <xdr:cNvPr id="729" name="楕円 728"/>
        <xdr:cNvSpPr/>
      </xdr:nvSpPr>
      <xdr:spPr>
        <a:xfrm>
          <a:off x="19494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167640</xdr:rowOff>
    </xdr:from>
    <xdr:to xmlns:xdr="http://schemas.openxmlformats.org/drawingml/2006/spreadsheetDrawing">
      <xdr:col>107</xdr:col>
      <xdr:colOff>50800</xdr:colOff>
      <xdr:row>85</xdr:row>
      <xdr:rowOff>168910</xdr:rowOff>
    </xdr:to>
    <xdr:cxnSp macro="">
      <xdr:nvCxnSpPr>
        <xdr:cNvPr id="730" name="直線コネクタ 729"/>
        <xdr:cNvCxnSpPr/>
      </xdr:nvCxnSpPr>
      <xdr:spPr>
        <a:xfrm flipV="1">
          <a:off x="19545300" y="14740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119380</xdr:rowOff>
    </xdr:from>
    <xdr:to xmlns:xdr="http://schemas.openxmlformats.org/drawingml/2006/spreadsheetDrawing">
      <xdr:col>98</xdr:col>
      <xdr:colOff>38100</xdr:colOff>
      <xdr:row>86</xdr:row>
      <xdr:rowOff>49530</xdr:rowOff>
    </xdr:to>
    <xdr:sp macro="" textlink="">
      <xdr:nvSpPr>
        <xdr:cNvPr id="731" name="楕円 730"/>
        <xdr:cNvSpPr/>
      </xdr:nvSpPr>
      <xdr:spPr>
        <a:xfrm>
          <a:off x="18605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168910</xdr:rowOff>
    </xdr:from>
    <xdr:to xmlns:xdr="http://schemas.openxmlformats.org/drawingml/2006/spreadsheetDrawing">
      <xdr:col>102</xdr:col>
      <xdr:colOff>114300</xdr:colOff>
      <xdr:row>85</xdr:row>
      <xdr:rowOff>170180</xdr:rowOff>
    </xdr:to>
    <xdr:cxnSp macro="">
      <xdr:nvCxnSpPr>
        <xdr:cNvPr id="732" name="直線コネクタ 731"/>
        <xdr:cNvCxnSpPr/>
      </xdr:nvCxnSpPr>
      <xdr:spPr>
        <a:xfrm flipV="1">
          <a:off x="18656300" y="147421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119380</xdr:rowOff>
    </xdr:from>
    <xdr:ext cx="469900" cy="259080"/>
    <xdr:sp macro="" textlink="">
      <xdr:nvSpPr>
        <xdr:cNvPr id="733" name="n_1aveValue【消防施設】&#10;一人当たり面積"/>
        <xdr:cNvSpPr txBox="1"/>
      </xdr:nvSpPr>
      <xdr:spPr>
        <a:xfrm>
          <a:off x="21075650" y="1434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120650</xdr:rowOff>
    </xdr:from>
    <xdr:ext cx="467360" cy="256540"/>
    <xdr:sp macro="" textlink="">
      <xdr:nvSpPr>
        <xdr:cNvPr id="734" name="n_2aveValue【消防施設】&#10;一人当たり面積"/>
        <xdr:cNvSpPr txBox="1"/>
      </xdr:nvSpPr>
      <xdr:spPr>
        <a:xfrm>
          <a:off x="20199350" y="14351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118110</xdr:rowOff>
    </xdr:from>
    <xdr:ext cx="467360" cy="259080"/>
    <xdr:sp macro="" textlink="">
      <xdr:nvSpPr>
        <xdr:cNvPr id="735" name="n_3aveValue【消防施設】&#10;一人当たり面積"/>
        <xdr:cNvSpPr txBox="1"/>
      </xdr:nvSpPr>
      <xdr:spPr>
        <a:xfrm>
          <a:off x="19310350" y="14348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121920</xdr:rowOff>
    </xdr:from>
    <xdr:ext cx="467360" cy="256540"/>
    <xdr:sp macro="" textlink="">
      <xdr:nvSpPr>
        <xdr:cNvPr id="736" name="n_4aveValue【消防施設】&#10;一人当たり面積"/>
        <xdr:cNvSpPr txBox="1"/>
      </xdr:nvSpPr>
      <xdr:spPr>
        <a:xfrm>
          <a:off x="18421350" y="14352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36830</xdr:rowOff>
    </xdr:from>
    <xdr:ext cx="469900" cy="259080"/>
    <xdr:sp macro="" textlink="">
      <xdr:nvSpPr>
        <xdr:cNvPr id="737" name="n_1mainValue【消防施設】&#10;一人当たり面積"/>
        <xdr:cNvSpPr txBox="1"/>
      </xdr:nvSpPr>
      <xdr:spPr>
        <a:xfrm>
          <a:off x="2107565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38100</xdr:rowOff>
    </xdr:from>
    <xdr:ext cx="467360" cy="259080"/>
    <xdr:sp macro="" textlink="">
      <xdr:nvSpPr>
        <xdr:cNvPr id="738" name="n_2mainValue【消防施設】&#10;一人当たり面積"/>
        <xdr:cNvSpPr txBox="1"/>
      </xdr:nvSpPr>
      <xdr:spPr>
        <a:xfrm>
          <a:off x="20199350" y="1478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39370</xdr:rowOff>
    </xdr:from>
    <xdr:ext cx="467360" cy="259080"/>
    <xdr:sp macro="" textlink="">
      <xdr:nvSpPr>
        <xdr:cNvPr id="739" name="n_3mainValue【消防施設】&#10;一人当たり面積"/>
        <xdr:cNvSpPr txBox="1"/>
      </xdr:nvSpPr>
      <xdr:spPr>
        <a:xfrm>
          <a:off x="19310350" y="14784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40640</xdr:rowOff>
    </xdr:from>
    <xdr:ext cx="467360" cy="256540"/>
    <xdr:sp macro="" textlink="">
      <xdr:nvSpPr>
        <xdr:cNvPr id="740" name="n_4mainValue【消防施設】&#10;一人当たり面積"/>
        <xdr:cNvSpPr txBox="1"/>
      </xdr:nvSpPr>
      <xdr:spPr>
        <a:xfrm>
          <a:off x="18421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9" name="テキスト ボックス 7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0" name="直線コネクタ 7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1" name="テキスト ボックス 750"/>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2" name="直線コネクタ 7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3" name="テキスト ボックス 752"/>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4" name="直線コネクタ 7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5" name="テキスト ボックス 7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6" name="直線コネクタ 7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57" name="テキスト ボックス 756"/>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8" name="直線コネクタ 7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9" name="テキスト ボックス 7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0" name="直線コネクタ 7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1" name="テキスト ボックス 7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2" name="直線コネクタ 7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763" name="テキスト ボックス 762"/>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4" name="直線コネクタ 7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46990</xdr:rowOff>
    </xdr:from>
    <xdr:to xmlns:xdr="http://schemas.openxmlformats.org/drawingml/2006/spreadsheetDrawing">
      <xdr:col>85</xdr:col>
      <xdr:colOff>126365</xdr:colOff>
      <xdr:row>108</xdr:row>
      <xdr:rowOff>138430</xdr:rowOff>
    </xdr:to>
    <xdr:cxnSp macro="">
      <xdr:nvCxnSpPr>
        <xdr:cNvPr id="766" name="直線コネクタ 765"/>
        <xdr:cNvCxnSpPr/>
      </xdr:nvCxnSpPr>
      <xdr:spPr>
        <a:xfrm flipV="1">
          <a:off x="16318865" y="17191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142240</xdr:rowOff>
    </xdr:from>
    <xdr:ext cx="405130" cy="259080"/>
    <xdr:sp macro="" textlink="">
      <xdr:nvSpPr>
        <xdr:cNvPr id="767" name="【庁舎】&#10;有形固定資産減価償却率最小値テキスト"/>
        <xdr:cNvSpPr txBox="1"/>
      </xdr:nvSpPr>
      <xdr:spPr>
        <a:xfrm>
          <a:off x="16357600" y="1865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138430</xdr:rowOff>
    </xdr:from>
    <xdr:to xmlns:xdr="http://schemas.openxmlformats.org/drawingml/2006/spreadsheetDrawing">
      <xdr:col>86</xdr:col>
      <xdr:colOff>25400</xdr:colOff>
      <xdr:row>108</xdr:row>
      <xdr:rowOff>138430</xdr:rowOff>
    </xdr:to>
    <xdr:cxnSp macro="">
      <xdr:nvCxnSpPr>
        <xdr:cNvPr id="768" name="直線コネクタ 767"/>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165100</xdr:rowOff>
    </xdr:from>
    <xdr:ext cx="340360" cy="259080"/>
    <xdr:sp macro="" textlink="">
      <xdr:nvSpPr>
        <xdr:cNvPr id="769" name="【庁舎】&#10;有形固定資産減価償却率最大値テキスト"/>
        <xdr:cNvSpPr txBox="1"/>
      </xdr:nvSpPr>
      <xdr:spPr>
        <a:xfrm>
          <a:off x="1635760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46990</xdr:rowOff>
    </xdr:from>
    <xdr:to xmlns:xdr="http://schemas.openxmlformats.org/drawingml/2006/spreadsheetDrawing">
      <xdr:col>86</xdr:col>
      <xdr:colOff>25400</xdr:colOff>
      <xdr:row>100</xdr:row>
      <xdr:rowOff>46990</xdr:rowOff>
    </xdr:to>
    <xdr:cxnSp macro="">
      <xdr:nvCxnSpPr>
        <xdr:cNvPr id="770" name="直線コネクタ 769"/>
        <xdr:cNvCxnSpPr/>
      </xdr:nvCxnSpPr>
      <xdr:spPr>
        <a:xfrm>
          <a:off x="16230600" y="1719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75565</xdr:rowOff>
    </xdr:from>
    <xdr:ext cx="405130" cy="256540"/>
    <xdr:sp macro="" textlink="">
      <xdr:nvSpPr>
        <xdr:cNvPr id="771" name="【庁舎】&#10;有形固定資産減価償却率平均値テキスト"/>
        <xdr:cNvSpPr txBox="1"/>
      </xdr:nvSpPr>
      <xdr:spPr>
        <a:xfrm>
          <a:off x="16357600" y="179063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97790</xdr:rowOff>
    </xdr:from>
    <xdr:to xmlns:xdr="http://schemas.openxmlformats.org/drawingml/2006/spreadsheetDrawing">
      <xdr:col>85</xdr:col>
      <xdr:colOff>177800</xdr:colOff>
      <xdr:row>105</xdr:row>
      <xdr:rowOff>27305</xdr:rowOff>
    </xdr:to>
    <xdr:sp macro="" textlink="">
      <xdr:nvSpPr>
        <xdr:cNvPr id="772" name="フローチャート: 判断 771"/>
        <xdr:cNvSpPr/>
      </xdr:nvSpPr>
      <xdr:spPr>
        <a:xfrm>
          <a:off x="16268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57785</xdr:rowOff>
    </xdr:from>
    <xdr:to xmlns:xdr="http://schemas.openxmlformats.org/drawingml/2006/spreadsheetDrawing">
      <xdr:col>81</xdr:col>
      <xdr:colOff>101600</xdr:colOff>
      <xdr:row>104</xdr:row>
      <xdr:rowOff>159385</xdr:rowOff>
    </xdr:to>
    <xdr:sp macro="" textlink="">
      <xdr:nvSpPr>
        <xdr:cNvPr id="773" name="フローチャート: 判断 772"/>
        <xdr:cNvSpPr/>
      </xdr:nvSpPr>
      <xdr:spPr>
        <a:xfrm>
          <a:off x="15430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64770</xdr:rowOff>
    </xdr:from>
    <xdr:to xmlns:xdr="http://schemas.openxmlformats.org/drawingml/2006/spreadsheetDrawing">
      <xdr:col>76</xdr:col>
      <xdr:colOff>165100</xdr:colOff>
      <xdr:row>104</xdr:row>
      <xdr:rowOff>166370</xdr:rowOff>
    </xdr:to>
    <xdr:sp macro="" textlink="">
      <xdr:nvSpPr>
        <xdr:cNvPr id="774" name="フローチャート: 判断 773"/>
        <xdr:cNvSpPr/>
      </xdr:nvSpPr>
      <xdr:spPr>
        <a:xfrm>
          <a:off x="14541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41910</xdr:rowOff>
    </xdr:from>
    <xdr:to xmlns:xdr="http://schemas.openxmlformats.org/drawingml/2006/spreadsheetDrawing">
      <xdr:col>72</xdr:col>
      <xdr:colOff>38100</xdr:colOff>
      <xdr:row>104</xdr:row>
      <xdr:rowOff>143510</xdr:rowOff>
    </xdr:to>
    <xdr:sp macro="" textlink="">
      <xdr:nvSpPr>
        <xdr:cNvPr id="775" name="フローチャート: 判断 774"/>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80645</xdr:rowOff>
    </xdr:from>
    <xdr:to xmlns:xdr="http://schemas.openxmlformats.org/drawingml/2006/spreadsheetDrawing">
      <xdr:col>67</xdr:col>
      <xdr:colOff>101600</xdr:colOff>
      <xdr:row>105</xdr:row>
      <xdr:rowOff>10795</xdr:rowOff>
    </xdr:to>
    <xdr:sp macro="" textlink="">
      <xdr:nvSpPr>
        <xdr:cNvPr id="776" name="フローチャート: 判断 775"/>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8" name="テキスト ボックス 7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0" name="テキスト ボックス 7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1" name="テキスト ボックス 7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53340</xdr:rowOff>
    </xdr:from>
    <xdr:to xmlns:xdr="http://schemas.openxmlformats.org/drawingml/2006/spreadsheetDrawing">
      <xdr:col>85</xdr:col>
      <xdr:colOff>177800</xdr:colOff>
      <xdr:row>104</xdr:row>
      <xdr:rowOff>154940</xdr:rowOff>
    </xdr:to>
    <xdr:sp macro="" textlink="">
      <xdr:nvSpPr>
        <xdr:cNvPr id="782" name="楕円 781"/>
        <xdr:cNvSpPr/>
      </xdr:nvSpPr>
      <xdr:spPr>
        <a:xfrm>
          <a:off x="162687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76200</xdr:rowOff>
    </xdr:from>
    <xdr:ext cx="405130" cy="256540"/>
    <xdr:sp macro="" textlink="">
      <xdr:nvSpPr>
        <xdr:cNvPr id="783" name="【庁舎】&#10;有形固定資産減価償却率該当値テキスト"/>
        <xdr:cNvSpPr txBox="1"/>
      </xdr:nvSpPr>
      <xdr:spPr>
        <a:xfrm>
          <a:off x="16357600" y="17735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53340</xdr:rowOff>
    </xdr:from>
    <xdr:to xmlns:xdr="http://schemas.openxmlformats.org/drawingml/2006/spreadsheetDrawing">
      <xdr:col>81</xdr:col>
      <xdr:colOff>101600</xdr:colOff>
      <xdr:row>104</xdr:row>
      <xdr:rowOff>154940</xdr:rowOff>
    </xdr:to>
    <xdr:sp macro="" textlink="">
      <xdr:nvSpPr>
        <xdr:cNvPr id="784" name="楕円 783"/>
        <xdr:cNvSpPr/>
      </xdr:nvSpPr>
      <xdr:spPr>
        <a:xfrm>
          <a:off x="154305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104140</xdr:rowOff>
    </xdr:from>
    <xdr:to xmlns:xdr="http://schemas.openxmlformats.org/drawingml/2006/spreadsheetDrawing">
      <xdr:col>85</xdr:col>
      <xdr:colOff>127000</xdr:colOff>
      <xdr:row>104</xdr:row>
      <xdr:rowOff>104140</xdr:rowOff>
    </xdr:to>
    <xdr:cxnSp macro="">
      <xdr:nvCxnSpPr>
        <xdr:cNvPr id="785" name="直線コネクタ 784"/>
        <xdr:cNvCxnSpPr/>
      </xdr:nvCxnSpPr>
      <xdr:spPr>
        <a:xfrm>
          <a:off x="15481300" y="17934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156210</xdr:rowOff>
    </xdr:from>
    <xdr:to xmlns:xdr="http://schemas.openxmlformats.org/drawingml/2006/spreadsheetDrawing">
      <xdr:col>76</xdr:col>
      <xdr:colOff>165100</xdr:colOff>
      <xdr:row>104</xdr:row>
      <xdr:rowOff>86360</xdr:rowOff>
    </xdr:to>
    <xdr:sp macro="" textlink="">
      <xdr:nvSpPr>
        <xdr:cNvPr id="786" name="楕円 785"/>
        <xdr:cNvSpPr/>
      </xdr:nvSpPr>
      <xdr:spPr>
        <a:xfrm>
          <a:off x="14541500" y="178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35560</xdr:rowOff>
    </xdr:from>
    <xdr:to xmlns:xdr="http://schemas.openxmlformats.org/drawingml/2006/spreadsheetDrawing">
      <xdr:col>81</xdr:col>
      <xdr:colOff>50800</xdr:colOff>
      <xdr:row>104</xdr:row>
      <xdr:rowOff>104140</xdr:rowOff>
    </xdr:to>
    <xdr:cxnSp macro="">
      <xdr:nvCxnSpPr>
        <xdr:cNvPr id="787" name="直線コネクタ 786"/>
        <xdr:cNvCxnSpPr/>
      </xdr:nvCxnSpPr>
      <xdr:spPr>
        <a:xfrm>
          <a:off x="14592300" y="178663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123190</xdr:rowOff>
    </xdr:from>
    <xdr:to xmlns:xdr="http://schemas.openxmlformats.org/drawingml/2006/spreadsheetDrawing">
      <xdr:col>72</xdr:col>
      <xdr:colOff>38100</xdr:colOff>
      <xdr:row>104</xdr:row>
      <xdr:rowOff>53340</xdr:rowOff>
    </xdr:to>
    <xdr:sp macro="" textlink="">
      <xdr:nvSpPr>
        <xdr:cNvPr id="788" name="楕円 787"/>
        <xdr:cNvSpPr/>
      </xdr:nvSpPr>
      <xdr:spPr>
        <a:xfrm>
          <a:off x="136525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2540</xdr:rowOff>
    </xdr:from>
    <xdr:to xmlns:xdr="http://schemas.openxmlformats.org/drawingml/2006/spreadsheetDrawing">
      <xdr:col>76</xdr:col>
      <xdr:colOff>114300</xdr:colOff>
      <xdr:row>104</xdr:row>
      <xdr:rowOff>35560</xdr:rowOff>
    </xdr:to>
    <xdr:cxnSp macro="">
      <xdr:nvCxnSpPr>
        <xdr:cNvPr id="789" name="直線コネクタ 788"/>
        <xdr:cNvCxnSpPr/>
      </xdr:nvCxnSpPr>
      <xdr:spPr>
        <a:xfrm>
          <a:off x="13703300" y="178333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90805</xdr:rowOff>
    </xdr:from>
    <xdr:to xmlns:xdr="http://schemas.openxmlformats.org/drawingml/2006/spreadsheetDrawing">
      <xdr:col>67</xdr:col>
      <xdr:colOff>101600</xdr:colOff>
      <xdr:row>104</xdr:row>
      <xdr:rowOff>20955</xdr:rowOff>
    </xdr:to>
    <xdr:sp macro="" textlink="">
      <xdr:nvSpPr>
        <xdr:cNvPr id="790" name="楕円 789"/>
        <xdr:cNvSpPr/>
      </xdr:nvSpPr>
      <xdr:spPr>
        <a:xfrm>
          <a:off x="12763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141605</xdr:rowOff>
    </xdr:from>
    <xdr:to xmlns:xdr="http://schemas.openxmlformats.org/drawingml/2006/spreadsheetDrawing">
      <xdr:col>71</xdr:col>
      <xdr:colOff>177800</xdr:colOff>
      <xdr:row>104</xdr:row>
      <xdr:rowOff>2540</xdr:rowOff>
    </xdr:to>
    <xdr:cxnSp macro="">
      <xdr:nvCxnSpPr>
        <xdr:cNvPr id="791" name="直線コネクタ 790"/>
        <xdr:cNvCxnSpPr/>
      </xdr:nvCxnSpPr>
      <xdr:spPr>
        <a:xfrm>
          <a:off x="12814300" y="178009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150495</xdr:rowOff>
    </xdr:from>
    <xdr:ext cx="405130" cy="259080"/>
    <xdr:sp macro="" textlink="">
      <xdr:nvSpPr>
        <xdr:cNvPr id="792" name="n_1aveValue【庁舎】&#10;有形固定資産減価償却率"/>
        <xdr:cNvSpPr txBox="1"/>
      </xdr:nvSpPr>
      <xdr:spPr>
        <a:xfrm>
          <a:off x="15266035" y="1798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157480</xdr:rowOff>
    </xdr:from>
    <xdr:ext cx="402590" cy="256540"/>
    <xdr:sp macro="" textlink="">
      <xdr:nvSpPr>
        <xdr:cNvPr id="793" name="n_2aveValue【庁舎】&#10;有形固定資産減価償却率"/>
        <xdr:cNvSpPr txBox="1"/>
      </xdr:nvSpPr>
      <xdr:spPr>
        <a:xfrm>
          <a:off x="14389735" y="17988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134620</xdr:rowOff>
    </xdr:from>
    <xdr:ext cx="402590" cy="256540"/>
    <xdr:sp macro="" textlink="">
      <xdr:nvSpPr>
        <xdr:cNvPr id="794" name="n_3aveValue【庁舎】&#10;有形固定資産減価償却率"/>
        <xdr:cNvSpPr txBox="1"/>
      </xdr:nvSpPr>
      <xdr:spPr>
        <a:xfrm>
          <a:off x="13500735" y="17965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1905</xdr:rowOff>
    </xdr:from>
    <xdr:ext cx="402590" cy="259080"/>
    <xdr:sp macro="" textlink="">
      <xdr:nvSpPr>
        <xdr:cNvPr id="795" name="n_4aveValue【庁舎】&#10;有形固定資産減価償却率"/>
        <xdr:cNvSpPr txBox="1"/>
      </xdr:nvSpPr>
      <xdr:spPr>
        <a:xfrm>
          <a:off x="12611735" y="180041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171450</xdr:rowOff>
    </xdr:from>
    <xdr:ext cx="405130" cy="259080"/>
    <xdr:sp macro="" textlink="">
      <xdr:nvSpPr>
        <xdr:cNvPr id="796" name="n_1mainValue【庁舎】&#10;有形固定資産減価償却率"/>
        <xdr:cNvSpPr txBox="1"/>
      </xdr:nvSpPr>
      <xdr:spPr>
        <a:xfrm>
          <a:off x="15266035" y="1765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102870</xdr:rowOff>
    </xdr:from>
    <xdr:ext cx="402590" cy="259080"/>
    <xdr:sp macro="" textlink="">
      <xdr:nvSpPr>
        <xdr:cNvPr id="797" name="n_2mainValue【庁舎】&#10;有形固定資産減価償却率"/>
        <xdr:cNvSpPr txBox="1"/>
      </xdr:nvSpPr>
      <xdr:spPr>
        <a:xfrm>
          <a:off x="14389735" y="17590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69850</xdr:rowOff>
    </xdr:from>
    <xdr:ext cx="402590" cy="259080"/>
    <xdr:sp macro="" textlink="">
      <xdr:nvSpPr>
        <xdr:cNvPr id="798" name="n_3mainValue【庁舎】&#10;有形固定資産減価償却率"/>
        <xdr:cNvSpPr txBox="1"/>
      </xdr:nvSpPr>
      <xdr:spPr>
        <a:xfrm>
          <a:off x="13500735" y="17557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37465</xdr:rowOff>
    </xdr:from>
    <xdr:ext cx="402590" cy="259080"/>
    <xdr:sp macro="" textlink="">
      <xdr:nvSpPr>
        <xdr:cNvPr id="799" name="n_4mainValue【庁舎】&#10;有形固定資産減価償却率"/>
        <xdr:cNvSpPr txBox="1"/>
      </xdr:nvSpPr>
      <xdr:spPr>
        <a:xfrm>
          <a:off x="12611735" y="17525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8" name="テキスト ボックス 807"/>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9" name="直線コネクタ 8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4820" cy="259080"/>
    <xdr:sp macro="" textlink="">
      <xdr:nvSpPr>
        <xdr:cNvPr id="810" name="テキスト ボックス 809"/>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11" name="直線コネクタ 810"/>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12" name="テキスト ボックス 811"/>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3" name="直線コネクタ 812"/>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14" name="テキスト ボックス 813"/>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5" name="直線コネクタ 814"/>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16" name="テキスト ボックス 815"/>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7" name="直線コネクタ 816"/>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18" name="テキスト ボックス 817"/>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0" name="テキスト ボックス 819"/>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83185</xdr:rowOff>
    </xdr:from>
    <xdr:to xmlns:xdr="http://schemas.openxmlformats.org/drawingml/2006/spreadsheetDrawing">
      <xdr:col>116</xdr:col>
      <xdr:colOff>62865</xdr:colOff>
      <xdr:row>108</xdr:row>
      <xdr:rowOff>163195</xdr:rowOff>
    </xdr:to>
    <xdr:cxnSp macro="">
      <xdr:nvCxnSpPr>
        <xdr:cNvPr id="822" name="直線コネクタ 821"/>
        <xdr:cNvCxnSpPr/>
      </xdr:nvCxnSpPr>
      <xdr:spPr>
        <a:xfrm flipV="1">
          <a:off x="22160865" y="172281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167005</xdr:rowOff>
    </xdr:from>
    <xdr:ext cx="469900" cy="256540"/>
    <xdr:sp macro="" textlink="">
      <xdr:nvSpPr>
        <xdr:cNvPr id="823" name="【庁舎】&#10;一人当たり面積最小値テキスト"/>
        <xdr:cNvSpPr txBox="1"/>
      </xdr:nvSpPr>
      <xdr:spPr>
        <a:xfrm>
          <a:off x="22199600" y="18683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163195</xdr:rowOff>
    </xdr:from>
    <xdr:to xmlns:xdr="http://schemas.openxmlformats.org/drawingml/2006/spreadsheetDrawing">
      <xdr:col>116</xdr:col>
      <xdr:colOff>152400</xdr:colOff>
      <xdr:row>108</xdr:row>
      <xdr:rowOff>163195</xdr:rowOff>
    </xdr:to>
    <xdr:cxnSp macro="">
      <xdr:nvCxnSpPr>
        <xdr:cNvPr id="824" name="直線コネクタ 823"/>
        <xdr:cNvCxnSpPr/>
      </xdr:nvCxnSpPr>
      <xdr:spPr>
        <a:xfrm>
          <a:off x="22072600" y="1867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29845</xdr:rowOff>
    </xdr:from>
    <xdr:ext cx="469900" cy="256540"/>
    <xdr:sp macro="" textlink="">
      <xdr:nvSpPr>
        <xdr:cNvPr id="825" name="【庁舎】&#10;一人当たり面積最大値テキスト"/>
        <xdr:cNvSpPr txBox="1"/>
      </xdr:nvSpPr>
      <xdr:spPr>
        <a:xfrm>
          <a:off x="22199600" y="170033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83185</xdr:rowOff>
    </xdr:from>
    <xdr:to xmlns:xdr="http://schemas.openxmlformats.org/drawingml/2006/spreadsheetDrawing">
      <xdr:col>116</xdr:col>
      <xdr:colOff>152400</xdr:colOff>
      <xdr:row>100</xdr:row>
      <xdr:rowOff>83185</xdr:rowOff>
    </xdr:to>
    <xdr:cxnSp macro="">
      <xdr:nvCxnSpPr>
        <xdr:cNvPr id="826" name="直線コネクタ 825"/>
        <xdr:cNvCxnSpPr/>
      </xdr:nvCxnSpPr>
      <xdr:spPr>
        <a:xfrm>
          <a:off x="22072600" y="1722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40640</xdr:rowOff>
    </xdr:from>
    <xdr:ext cx="469900" cy="256540"/>
    <xdr:sp macro="" textlink="">
      <xdr:nvSpPr>
        <xdr:cNvPr id="827" name="【庁舎】&#10;一人当たり面積平均値テキスト"/>
        <xdr:cNvSpPr txBox="1"/>
      </xdr:nvSpPr>
      <xdr:spPr>
        <a:xfrm>
          <a:off x="22199600" y="180428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62230</xdr:rowOff>
    </xdr:from>
    <xdr:to xmlns:xdr="http://schemas.openxmlformats.org/drawingml/2006/spreadsheetDrawing">
      <xdr:col>116</xdr:col>
      <xdr:colOff>114300</xdr:colOff>
      <xdr:row>105</xdr:row>
      <xdr:rowOff>163830</xdr:rowOff>
    </xdr:to>
    <xdr:sp macro="" textlink="">
      <xdr:nvSpPr>
        <xdr:cNvPr id="828" name="フローチャート: 判断 827"/>
        <xdr:cNvSpPr/>
      </xdr:nvSpPr>
      <xdr:spPr>
        <a:xfrm>
          <a:off x="22110700" y="1806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91440</xdr:rowOff>
    </xdr:from>
    <xdr:to xmlns:xdr="http://schemas.openxmlformats.org/drawingml/2006/spreadsheetDrawing">
      <xdr:col>112</xdr:col>
      <xdr:colOff>38100</xdr:colOff>
      <xdr:row>106</xdr:row>
      <xdr:rowOff>21590</xdr:rowOff>
    </xdr:to>
    <xdr:sp macro="" textlink="">
      <xdr:nvSpPr>
        <xdr:cNvPr id="829" name="フローチャート: 判断 828"/>
        <xdr:cNvSpPr/>
      </xdr:nvSpPr>
      <xdr:spPr>
        <a:xfrm>
          <a:off x="21272500" y="180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112395</xdr:rowOff>
    </xdr:from>
    <xdr:to xmlns:xdr="http://schemas.openxmlformats.org/drawingml/2006/spreadsheetDrawing">
      <xdr:col>107</xdr:col>
      <xdr:colOff>101600</xdr:colOff>
      <xdr:row>106</xdr:row>
      <xdr:rowOff>42545</xdr:rowOff>
    </xdr:to>
    <xdr:sp macro="" textlink="">
      <xdr:nvSpPr>
        <xdr:cNvPr id="830" name="フローチャート: 判断 829"/>
        <xdr:cNvSpPr/>
      </xdr:nvSpPr>
      <xdr:spPr>
        <a:xfrm>
          <a:off x="20383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160020</xdr:rowOff>
    </xdr:from>
    <xdr:to xmlns:xdr="http://schemas.openxmlformats.org/drawingml/2006/spreadsheetDrawing">
      <xdr:col>102</xdr:col>
      <xdr:colOff>165100</xdr:colOff>
      <xdr:row>106</xdr:row>
      <xdr:rowOff>90170</xdr:rowOff>
    </xdr:to>
    <xdr:sp macro="" textlink="">
      <xdr:nvSpPr>
        <xdr:cNvPr id="831" name="フローチャート: 判断 830"/>
        <xdr:cNvSpPr/>
      </xdr:nvSpPr>
      <xdr:spPr>
        <a:xfrm>
          <a:off x="19494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64135</xdr:rowOff>
    </xdr:from>
    <xdr:to xmlns:xdr="http://schemas.openxmlformats.org/drawingml/2006/spreadsheetDrawing">
      <xdr:col>98</xdr:col>
      <xdr:colOff>38100</xdr:colOff>
      <xdr:row>106</xdr:row>
      <xdr:rowOff>166370</xdr:rowOff>
    </xdr:to>
    <xdr:sp macro="" textlink="">
      <xdr:nvSpPr>
        <xdr:cNvPr id="832" name="フローチャート: 判断 831"/>
        <xdr:cNvSpPr/>
      </xdr:nvSpPr>
      <xdr:spPr>
        <a:xfrm>
          <a:off x="18605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123825</xdr:rowOff>
    </xdr:from>
    <xdr:to xmlns:xdr="http://schemas.openxmlformats.org/drawingml/2006/spreadsheetDrawing">
      <xdr:col>116</xdr:col>
      <xdr:colOff>114300</xdr:colOff>
      <xdr:row>103</xdr:row>
      <xdr:rowOff>53975</xdr:rowOff>
    </xdr:to>
    <xdr:sp macro="" textlink="">
      <xdr:nvSpPr>
        <xdr:cNvPr id="838" name="楕円 837"/>
        <xdr:cNvSpPr/>
      </xdr:nvSpPr>
      <xdr:spPr>
        <a:xfrm>
          <a:off x="22110700" y="17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146685</xdr:rowOff>
    </xdr:from>
    <xdr:ext cx="469900" cy="256540"/>
    <xdr:sp macro="" textlink="">
      <xdr:nvSpPr>
        <xdr:cNvPr id="839" name="【庁舎】&#10;一人当たり面積該当値テキスト"/>
        <xdr:cNvSpPr txBox="1"/>
      </xdr:nvSpPr>
      <xdr:spPr>
        <a:xfrm>
          <a:off x="22199600" y="174631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132715</xdr:rowOff>
    </xdr:from>
    <xdr:to xmlns:xdr="http://schemas.openxmlformats.org/drawingml/2006/spreadsheetDrawing">
      <xdr:col>112</xdr:col>
      <xdr:colOff>38100</xdr:colOff>
      <xdr:row>103</xdr:row>
      <xdr:rowOff>63500</xdr:rowOff>
    </xdr:to>
    <xdr:sp macro="" textlink="">
      <xdr:nvSpPr>
        <xdr:cNvPr id="840" name="楕円 839"/>
        <xdr:cNvSpPr/>
      </xdr:nvSpPr>
      <xdr:spPr>
        <a:xfrm>
          <a:off x="21272500" y="1762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3175</xdr:rowOff>
    </xdr:from>
    <xdr:to xmlns:xdr="http://schemas.openxmlformats.org/drawingml/2006/spreadsheetDrawing">
      <xdr:col>116</xdr:col>
      <xdr:colOff>63500</xdr:colOff>
      <xdr:row>103</xdr:row>
      <xdr:rowOff>12065</xdr:rowOff>
    </xdr:to>
    <xdr:cxnSp macro="">
      <xdr:nvCxnSpPr>
        <xdr:cNvPr id="841" name="直線コネクタ 840"/>
        <xdr:cNvCxnSpPr/>
      </xdr:nvCxnSpPr>
      <xdr:spPr>
        <a:xfrm flipV="1">
          <a:off x="21323300" y="176625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137160</xdr:rowOff>
    </xdr:from>
    <xdr:to xmlns:xdr="http://schemas.openxmlformats.org/drawingml/2006/spreadsheetDrawing">
      <xdr:col>107</xdr:col>
      <xdr:colOff>101600</xdr:colOff>
      <xdr:row>103</xdr:row>
      <xdr:rowOff>67310</xdr:rowOff>
    </xdr:to>
    <xdr:sp macro="" textlink="">
      <xdr:nvSpPr>
        <xdr:cNvPr id="842" name="楕円 841"/>
        <xdr:cNvSpPr/>
      </xdr:nvSpPr>
      <xdr:spPr>
        <a:xfrm>
          <a:off x="20383500" y="176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12065</xdr:rowOff>
    </xdr:from>
    <xdr:to xmlns:xdr="http://schemas.openxmlformats.org/drawingml/2006/spreadsheetDrawing">
      <xdr:col>111</xdr:col>
      <xdr:colOff>177800</xdr:colOff>
      <xdr:row>103</xdr:row>
      <xdr:rowOff>16510</xdr:rowOff>
    </xdr:to>
    <xdr:cxnSp macro="">
      <xdr:nvCxnSpPr>
        <xdr:cNvPr id="843" name="直線コネクタ 842"/>
        <xdr:cNvCxnSpPr/>
      </xdr:nvCxnSpPr>
      <xdr:spPr>
        <a:xfrm flipV="1">
          <a:off x="20434300" y="17671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158115</xdr:rowOff>
    </xdr:from>
    <xdr:to xmlns:xdr="http://schemas.openxmlformats.org/drawingml/2006/spreadsheetDrawing">
      <xdr:col>102</xdr:col>
      <xdr:colOff>165100</xdr:colOff>
      <xdr:row>103</xdr:row>
      <xdr:rowOff>88265</xdr:rowOff>
    </xdr:to>
    <xdr:sp macro="" textlink="">
      <xdr:nvSpPr>
        <xdr:cNvPr id="844" name="楕円 843"/>
        <xdr:cNvSpPr/>
      </xdr:nvSpPr>
      <xdr:spPr>
        <a:xfrm>
          <a:off x="19494500" y="176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16510</xdr:rowOff>
    </xdr:from>
    <xdr:to xmlns:xdr="http://schemas.openxmlformats.org/drawingml/2006/spreadsheetDrawing">
      <xdr:col>107</xdr:col>
      <xdr:colOff>50800</xdr:colOff>
      <xdr:row>103</xdr:row>
      <xdr:rowOff>37465</xdr:rowOff>
    </xdr:to>
    <xdr:cxnSp macro="">
      <xdr:nvCxnSpPr>
        <xdr:cNvPr id="845" name="直線コネクタ 844"/>
        <xdr:cNvCxnSpPr/>
      </xdr:nvCxnSpPr>
      <xdr:spPr>
        <a:xfrm flipV="1">
          <a:off x="19545300" y="176758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2540</xdr:rowOff>
    </xdr:from>
    <xdr:to xmlns:xdr="http://schemas.openxmlformats.org/drawingml/2006/spreadsheetDrawing">
      <xdr:col>98</xdr:col>
      <xdr:colOff>38100</xdr:colOff>
      <xdr:row>103</xdr:row>
      <xdr:rowOff>104140</xdr:rowOff>
    </xdr:to>
    <xdr:sp macro="" textlink="">
      <xdr:nvSpPr>
        <xdr:cNvPr id="846" name="楕円 845"/>
        <xdr:cNvSpPr/>
      </xdr:nvSpPr>
      <xdr:spPr>
        <a:xfrm>
          <a:off x="18605500"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37465</xdr:rowOff>
    </xdr:from>
    <xdr:to xmlns:xdr="http://schemas.openxmlformats.org/drawingml/2006/spreadsheetDrawing">
      <xdr:col>102</xdr:col>
      <xdr:colOff>114300</xdr:colOff>
      <xdr:row>103</xdr:row>
      <xdr:rowOff>53340</xdr:rowOff>
    </xdr:to>
    <xdr:cxnSp macro="">
      <xdr:nvCxnSpPr>
        <xdr:cNvPr id="847" name="直線コネクタ 846"/>
        <xdr:cNvCxnSpPr/>
      </xdr:nvCxnSpPr>
      <xdr:spPr>
        <a:xfrm flipV="1">
          <a:off x="18656300" y="176968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12700</xdr:rowOff>
    </xdr:from>
    <xdr:ext cx="469900" cy="259080"/>
    <xdr:sp macro="" textlink="">
      <xdr:nvSpPr>
        <xdr:cNvPr id="848" name="n_1aveValue【庁舎】&#10;一人当たり面積"/>
        <xdr:cNvSpPr txBox="1"/>
      </xdr:nvSpPr>
      <xdr:spPr>
        <a:xfrm>
          <a:off x="21075650" y="181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33655</xdr:rowOff>
    </xdr:from>
    <xdr:ext cx="467360" cy="258445"/>
    <xdr:sp macro="" textlink="">
      <xdr:nvSpPr>
        <xdr:cNvPr id="849" name="n_2aveValue【庁舎】&#10;一人当たり面積"/>
        <xdr:cNvSpPr txBox="1"/>
      </xdr:nvSpPr>
      <xdr:spPr>
        <a:xfrm>
          <a:off x="20199350" y="182073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81280</xdr:rowOff>
    </xdr:from>
    <xdr:ext cx="467360" cy="259080"/>
    <xdr:sp macro="" textlink="">
      <xdr:nvSpPr>
        <xdr:cNvPr id="850" name="n_3aveValue【庁舎】&#10;一人当たり面積"/>
        <xdr:cNvSpPr txBox="1"/>
      </xdr:nvSpPr>
      <xdr:spPr>
        <a:xfrm>
          <a:off x="19310350" y="18254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156845</xdr:rowOff>
    </xdr:from>
    <xdr:ext cx="467360" cy="256540"/>
    <xdr:sp macro="" textlink="">
      <xdr:nvSpPr>
        <xdr:cNvPr id="851" name="n_4aveValue【庁舎】&#10;一人当たり面積"/>
        <xdr:cNvSpPr txBox="1"/>
      </xdr:nvSpPr>
      <xdr:spPr>
        <a:xfrm>
          <a:off x="18421350" y="183305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79375</xdr:rowOff>
    </xdr:from>
    <xdr:ext cx="469900" cy="258445"/>
    <xdr:sp macro="" textlink="">
      <xdr:nvSpPr>
        <xdr:cNvPr id="852" name="n_1mainValue【庁舎】&#10;一人当たり面積"/>
        <xdr:cNvSpPr txBox="1"/>
      </xdr:nvSpPr>
      <xdr:spPr>
        <a:xfrm>
          <a:off x="21075650" y="1739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83820</xdr:rowOff>
    </xdr:from>
    <xdr:ext cx="467360" cy="259080"/>
    <xdr:sp macro="" textlink="">
      <xdr:nvSpPr>
        <xdr:cNvPr id="853" name="n_2mainValue【庁舎】&#10;一人当たり面積"/>
        <xdr:cNvSpPr txBox="1"/>
      </xdr:nvSpPr>
      <xdr:spPr>
        <a:xfrm>
          <a:off x="20199350" y="17400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104775</xdr:rowOff>
    </xdr:from>
    <xdr:ext cx="467360" cy="259080"/>
    <xdr:sp macro="" textlink="">
      <xdr:nvSpPr>
        <xdr:cNvPr id="854" name="n_3mainValue【庁舎】&#10;一人当たり面積"/>
        <xdr:cNvSpPr txBox="1"/>
      </xdr:nvSpPr>
      <xdr:spPr>
        <a:xfrm>
          <a:off x="19310350" y="17421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120650</xdr:rowOff>
    </xdr:from>
    <xdr:ext cx="467360" cy="256540"/>
    <xdr:sp macro="" textlink="">
      <xdr:nvSpPr>
        <xdr:cNvPr id="855" name="n_4mainValue【庁舎】&#10;一人当たり面積"/>
        <xdr:cNvSpPr txBox="1"/>
      </xdr:nvSpPr>
      <xdr:spPr>
        <a:xfrm>
          <a:off x="18421350" y="174371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400">
              <a:latin typeface="ＭＳ Ｐゴシック"/>
              <a:ea typeface="ＭＳ Ｐゴシック"/>
            </a:rPr>
            <a:t>類似団体平均と比較して特に有形固定資産減価償却率が高い施設は「体育館・プール」「福祉施設」「消防施設」である。その中でも「体育館・プール」は類似団体平均を21.3ポイント、「福祉施設」は類似団体平均を25.2ポイント、「消防施設」は類似団体平均を25.6ポイントと大幅に上回っているが、計画的に改修や更新を行っており、使用上の問題は生じておらず適切に管理している。今後も引き続き適切に維持管理す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で、昭和47年度から52年連続普通交付税不交付団体を維持している。本年度は、新型コロナウイルス感染症の影響からの回復により、町民税（法人税割）が増となったことなどにより、基準財政収入額が前年度比162百万円増の4,314百万円となった。一方、起債償還費の算入終了に伴う公債費の減等により、基準財政需要額が前年度比2百万円減の3,679百万円となり、財政力指数は前年度と同じ1.11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引き続き普通交付税不交付団体が維持できるよう、不断の行政改革及び自主財源の確保に努める。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270"/>
    <xdr:sp macro="" textlink="">
      <xdr:nvSpPr>
        <xdr:cNvPr id="56" name="テキスト ボックス 55"/>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270"/>
    <xdr:sp macro="" textlink="">
      <xdr:nvSpPr>
        <xdr:cNvPr id="58" name="テキスト ボックス 57"/>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122555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5270"/>
    <xdr:sp macro="" textlink="">
      <xdr:nvSpPr>
        <xdr:cNvPr id="67" name="財政力最小値テキスト"/>
        <xdr:cNvSpPr txBox="1"/>
      </xdr:nvSpPr>
      <xdr:spPr>
        <a:xfrm>
          <a:off x="5041900" y="7767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37465</xdr:rowOff>
    </xdr:from>
    <xdr:ext cx="762000" cy="259080"/>
    <xdr:sp macro="" textlink="">
      <xdr:nvSpPr>
        <xdr:cNvPr id="69"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122555</xdr:rowOff>
    </xdr:from>
    <xdr:to xmlns:xdr="http://schemas.openxmlformats.org/drawingml/2006/spreadsheetDrawing">
      <xdr:col>24</xdr:col>
      <xdr:colOff>12700</xdr:colOff>
      <xdr:row>35</xdr:row>
      <xdr:rowOff>122555</xdr:rowOff>
    </xdr:to>
    <xdr:cxnSp macro="">
      <xdr:nvCxnSpPr>
        <xdr:cNvPr id="70" name="直線コネクタ 69"/>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106045</xdr:rowOff>
    </xdr:from>
    <xdr:to xmlns:xdr="http://schemas.openxmlformats.org/drawingml/2006/spreadsheetDrawing">
      <xdr:col>23</xdr:col>
      <xdr:colOff>133350</xdr:colOff>
      <xdr:row>36</xdr:row>
      <xdr:rowOff>106045</xdr:rowOff>
    </xdr:to>
    <xdr:cxnSp macro="">
      <xdr:nvCxnSpPr>
        <xdr:cNvPr id="71" name="直線コネクタ 70"/>
        <xdr:cNvCxnSpPr/>
      </xdr:nvCxnSpPr>
      <xdr:spPr>
        <a:xfrm>
          <a:off x="4114800" y="62782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84455</xdr:rowOff>
    </xdr:from>
    <xdr:ext cx="762000" cy="259080"/>
    <xdr:sp macro="" textlink="">
      <xdr:nvSpPr>
        <xdr:cNvPr id="72" name="財政力平均値テキスト"/>
        <xdr:cNvSpPr txBox="1"/>
      </xdr:nvSpPr>
      <xdr:spPr>
        <a:xfrm>
          <a:off x="5041900" y="7285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112395</xdr:rowOff>
    </xdr:from>
    <xdr:to xmlns:xdr="http://schemas.openxmlformats.org/drawingml/2006/spreadsheetDrawing">
      <xdr:col>23</xdr:col>
      <xdr:colOff>184150</xdr:colOff>
      <xdr:row>43</xdr:row>
      <xdr:rowOff>42545</xdr:rowOff>
    </xdr:to>
    <xdr:sp macro="" textlink="">
      <xdr:nvSpPr>
        <xdr:cNvPr id="73" name="フローチャート: 判断 72"/>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36</xdr:row>
      <xdr:rowOff>88900</xdr:rowOff>
    </xdr:from>
    <xdr:to xmlns:xdr="http://schemas.openxmlformats.org/drawingml/2006/spreadsheetDrawing">
      <xdr:col>19</xdr:col>
      <xdr:colOff>133350</xdr:colOff>
      <xdr:row>36</xdr:row>
      <xdr:rowOff>106045</xdr:rowOff>
    </xdr:to>
    <xdr:cxnSp macro="">
      <xdr:nvCxnSpPr>
        <xdr:cNvPr id="74" name="直線コネクタ 73"/>
        <xdr:cNvCxnSpPr/>
      </xdr:nvCxnSpPr>
      <xdr:spPr>
        <a:xfrm>
          <a:off x="3225800" y="6261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75" name="フローチャート: 判断 74"/>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9080"/>
    <xdr:sp macro="" textlink="">
      <xdr:nvSpPr>
        <xdr:cNvPr id="76" name="テキスト ボックス 75"/>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54610</xdr:rowOff>
    </xdr:from>
    <xdr:to xmlns:xdr="http://schemas.openxmlformats.org/drawingml/2006/spreadsheetDrawing">
      <xdr:col>15</xdr:col>
      <xdr:colOff>82550</xdr:colOff>
      <xdr:row>36</xdr:row>
      <xdr:rowOff>88900</xdr:rowOff>
    </xdr:to>
    <xdr:cxnSp macro="">
      <xdr:nvCxnSpPr>
        <xdr:cNvPr id="77" name="直線コネクタ 76"/>
        <xdr:cNvCxnSpPr/>
      </xdr:nvCxnSpPr>
      <xdr:spPr>
        <a:xfrm>
          <a:off x="2336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78105</xdr:rowOff>
    </xdr:from>
    <xdr:to xmlns:xdr="http://schemas.openxmlformats.org/drawingml/2006/spreadsheetDrawing">
      <xdr:col>15</xdr:col>
      <xdr:colOff>133350</xdr:colOff>
      <xdr:row>43</xdr:row>
      <xdr:rowOff>8255</xdr:rowOff>
    </xdr:to>
    <xdr:sp macro="" textlink="">
      <xdr:nvSpPr>
        <xdr:cNvPr id="78" name="フローチャート: 判断 77"/>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164465</xdr:rowOff>
    </xdr:from>
    <xdr:ext cx="762000" cy="259080"/>
    <xdr:sp macro="" textlink="">
      <xdr:nvSpPr>
        <xdr:cNvPr id="79" name="テキスト ボックス 78"/>
        <xdr:cNvSpPr txBox="1"/>
      </xdr:nvSpPr>
      <xdr:spPr>
        <a:xfrm>
          <a:off x="2844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36</xdr:row>
      <xdr:rowOff>54610</xdr:rowOff>
    </xdr:from>
    <xdr:to xmlns:xdr="http://schemas.openxmlformats.org/drawingml/2006/spreadsheetDrawing">
      <xdr:col>11</xdr:col>
      <xdr:colOff>31750</xdr:colOff>
      <xdr:row>36</xdr:row>
      <xdr:rowOff>88900</xdr:rowOff>
    </xdr:to>
    <xdr:cxnSp macro="">
      <xdr:nvCxnSpPr>
        <xdr:cNvPr id="80" name="直線コネクタ 79"/>
        <xdr:cNvCxnSpPr/>
      </xdr:nvCxnSpPr>
      <xdr:spPr>
        <a:xfrm flipV="1">
          <a:off x="1447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78105</xdr:rowOff>
    </xdr:from>
    <xdr:to xmlns:xdr="http://schemas.openxmlformats.org/drawingml/2006/spreadsheetDrawing">
      <xdr:col>11</xdr:col>
      <xdr:colOff>82550</xdr:colOff>
      <xdr:row>43</xdr:row>
      <xdr:rowOff>8255</xdr:rowOff>
    </xdr:to>
    <xdr:sp macro="" textlink="">
      <xdr:nvSpPr>
        <xdr:cNvPr id="81" name="フローチャート: 判断 80"/>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164465</xdr:rowOff>
    </xdr:from>
    <xdr:ext cx="762000" cy="259080"/>
    <xdr:sp macro="" textlink="">
      <xdr:nvSpPr>
        <xdr:cNvPr id="82" name="テキスト ボックス 81"/>
        <xdr:cNvSpPr txBox="1"/>
      </xdr:nvSpPr>
      <xdr:spPr>
        <a:xfrm>
          <a:off x="195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112395</xdr:rowOff>
    </xdr:from>
    <xdr:to xmlns:xdr="http://schemas.openxmlformats.org/drawingml/2006/spreadsheetDrawing">
      <xdr:col>7</xdr:col>
      <xdr:colOff>31750</xdr:colOff>
      <xdr:row>43</xdr:row>
      <xdr:rowOff>42545</xdr:rowOff>
    </xdr:to>
    <xdr:sp macro="" textlink="">
      <xdr:nvSpPr>
        <xdr:cNvPr id="83" name="フローチャート: 判断 82"/>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27305</xdr:rowOff>
    </xdr:from>
    <xdr:ext cx="762000" cy="259080"/>
    <xdr:sp macro="" textlink="">
      <xdr:nvSpPr>
        <xdr:cNvPr id="84" name="テキスト ボックス 83"/>
        <xdr:cNvSpPr txBox="1"/>
      </xdr:nvSpPr>
      <xdr:spPr>
        <a:xfrm>
          <a:off x="1066800" y="739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36</xdr:row>
      <xdr:rowOff>55245</xdr:rowOff>
    </xdr:from>
    <xdr:to xmlns:xdr="http://schemas.openxmlformats.org/drawingml/2006/spreadsheetDrawing">
      <xdr:col>23</xdr:col>
      <xdr:colOff>184150</xdr:colOff>
      <xdr:row>36</xdr:row>
      <xdr:rowOff>156845</xdr:rowOff>
    </xdr:to>
    <xdr:sp macro="" textlink="">
      <xdr:nvSpPr>
        <xdr:cNvPr id="90" name="楕円 89"/>
        <xdr:cNvSpPr/>
      </xdr:nvSpPr>
      <xdr:spPr>
        <a:xfrm>
          <a:off x="49022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35</xdr:row>
      <xdr:rowOff>71755</xdr:rowOff>
    </xdr:from>
    <xdr:ext cx="762000" cy="259080"/>
    <xdr:sp macro="" textlink="">
      <xdr:nvSpPr>
        <xdr:cNvPr id="91" name="財政力該当値テキスト"/>
        <xdr:cNvSpPr txBox="1"/>
      </xdr:nvSpPr>
      <xdr:spPr>
        <a:xfrm>
          <a:off x="5041900" y="607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36</xdr:row>
      <xdr:rowOff>55245</xdr:rowOff>
    </xdr:from>
    <xdr:to xmlns:xdr="http://schemas.openxmlformats.org/drawingml/2006/spreadsheetDrawing">
      <xdr:col>19</xdr:col>
      <xdr:colOff>184150</xdr:colOff>
      <xdr:row>36</xdr:row>
      <xdr:rowOff>156845</xdr:rowOff>
    </xdr:to>
    <xdr:sp macro="" textlink="">
      <xdr:nvSpPr>
        <xdr:cNvPr id="92" name="楕円 91"/>
        <xdr:cNvSpPr/>
      </xdr:nvSpPr>
      <xdr:spPr>
        <a:xfrm>
          <a:off x="4064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34</xdr:row>
      <xdr:rowOff>167005</xdr:rowOff>
    </xdr:from>
    <xdr:ext cx="736600" cy="255270"/>
    <xdr:sp macro="" textlink="">
      <xdr:nvSpPr>
        <xdr:cNvPr id="93" name="テキスト ボックス 92"/>
        <xdr:cNvSpPr txBox="1"/>
      </xdr:nvSpPr>
      <xdr:spPr>
        <a:xfrm>
          <a:off x="3733800" y="59963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36</xdr:row>
      <xdr:rowOff>38100</xdr:rowOff>
    </xdr:from>
    <xdr:to xmlns:xdr="http://schemas.openxmlformats.org/drawingml/2006/spreadsheetDrawing">
      <xdr:col>15</xdr:col>
      <xdr:colOff>133350</xdr:colOff>
      <xdr:row>36</xdr:row>
      <xdr:rowOff>139700</xdr:rowOff>
    </xdr:to>
    <xdr:sp macro="" textlink="">
      <xdr:nvSpPr>
        <xdr:cNvPr id="94" name="楕円 93"/>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34</xdr:row>
      <xdr:rowOff>149860</xdr:rowOff>
    </xdr:from>
    <xdr:ext cx="762000" cy="259080"/>
    <xdr:sp macro="" textlink="">
      <xdr:nvSpPr>
        <xdr:cNvPr id="95" name="テキスト ボックス 94"/>
        <xdr:cNvSpPr txBox="1"/>
      </xdr:nvSpPr>
      <xdr:spPr>
        <a:xfrm>
          <a:off x="2844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36</xdr:row>
      <xdr:rowOff>3810</xdr:rowOff>
    </xdr:from>
    <xdr:to xmlns:xdr="http://schemas.openxmlformats.org/drawingml/2006/spreadsheetDrawing">
      <xdr:col>11</xdr:col>
      <xdr:colOff>82550</xdr:colOff>
      <xdr:row>36</xdr:row>
      <xdr:rowOff>105410</xdr:rowOff>
    </xdr:to>
    <xdr:sp macro="" textlink="">
      <xdr:nvSpPr>
        <xdr:cNvPr id="96" name="楕円 95"/>
        <xdr:cNvSpPr/>
      </xdr:nvSpPr>
      <xdr:spPr>
        <a:xfrm>
          <a:off x="2286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115570</xdr:rowOff>
    </xdr:from>
    <xdr:ext cx="762000" cy="259080"/>
    <xdr:sp macro="" textlink="">
      <xdr:nvSpPr>
        <xdr:cNvPr id="97" name="テキスト ボックス 96"/>
        <xdr:cNvSpPr txBox="1"/>
      </xdr:nvSpPr>
      <xdr:spPr>
        <a:xfrm>
          <a:off x="1955800"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38100</xdr:rowOff>
    </xdr:from>
    <xdr:to xmlns:xdr="http://schemas.openxmlformats.org/drawingml/2006/spreadsheetDrawing">
      <xdr:col>7</xdr:col>
      <xdr:colOff>31750</xdr:colOff>
      <xdr:row>36</xdr:row>
      <xdr:rowOff>139700</xdr:rowOff>
    </xdr:to>
    <xdr:sp macro="" textlink="">
      <xdr:nvSpPr>
        <xdr:cNvPr id="98" name="楕円 97"/>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149860</xdr:rowOff>
    </xdr:from>
    <xdr:ext cx="762000" cy="259080"/>
    <xdr:sp macro="" textlink="">
      <xdr:nvSpPr>
        <xdr:cNvPr id="99" name="テキスト ボックス 98"/>
        <xdr:cNvSpPr txBox="1"/>
      </xdr:nvSpPr>
      <xdr:spPr>
        <a:xfrm>
          <a:off x="1066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101" name="テキスト ボックス 100"/>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2" name="テキスト ボックス 101"/>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については、前年度比1.1ポイント増の82.4％となった。その主な要因としては、分母である町税収入の増（前年度比49百万円、0.9％増）や法人事業税交付金の増などにより、経常収支比率改善の一因となった一方、分子である歳出（経常一般財源充当分）については町税収入の増による財政調整基金積立金の増など、前年度比105百万円の増となってい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人件費において前年度比85千円（3.5%）の増があり、職員の増加や令和５年度人事院勧告に伴う職員給与の改定などの影響と考えられ、持続可能な行財政運営を行うため、経常的経費の節減や「第７次行政改革大綱」に基づいた事務事業のスクラップ・アンド・ビルドの徹底など積極的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5" name="テキスト ボックス 114"/>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270"/>
    <xdr:sp macro="" textlink="">
      <xdr:nvSpPr>
        <xdr:cNvPr id="123" name="テキスト ボックス 122"/>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88265</xdr:rowOff>
    </xdr:from>
    <xdr:to xmlns:xdr="http://schemas.openxmlformats.org/drawingml/2006/spreadsheetDrawing">
      <xdr:col>23</xdr:col>
      <xdr:colOff>133350</xdr:colOff>
      <xdr:row>66</xdr:row>
      <xdr:rowOff>24765</xdr:rowOff>
    </xdr:to>
    <xdr:cxnSp macro="">
      <xdr:nvCxnSpPr>
        <xdr:cNvPr id="127" name="直線コネクタ 126"/>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168275</xdr:rowOff>
    </xdr:from>
    <xdr:ext cx="762000" cy="255270"/>
    <xdr:sp macro="" textlink="">
      <xdr:nvSpPr>
        <xdr:cNvPr id="128" name="財政構造の弾力性最小値テキスト"/>
        <xdr:cNvSpPr txBox="1"/>
      </xdr:nvSpPr>
      <xdr:spPr>
        <a:xfrm>
          <a:off x="5041900" y="113125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24765</xdr:rowOff>
    </xdr:from>
    <xdr:to xmlns:xdr="http://schemas.openxmlformats.org/drawingml/2006/spreadsheetDrawing">
      <xdr:col>24</xdr:col>
      <xdr:colOff>12700</xdr:colOff>
      <xdr:row>66</xdr:row>
      <xdr:rowOff>24765</xdr:rowOff>
    </xdr:to>
    <xdr:cxnSp macro="">
      <xdr:nvCxnSpPr>
        <xdr:cNvPr id="129" name="直線コネクタ 128"/>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3175</xdr:rowOff>
    </xdr:from>
    <xdr:ext cx="762000" cy="259080"/>
    <xdr:sp macro="" textlink="">
      <xdr:nvSpPr>
        <xdr:cNvPr id="130" name="財政構造の弾力性最大値テキスト"/>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88265</xdr:rowOff>
    </xdr:from>
    <xdr:to xmlns:xdr="http://schemas.openxmlformats.org/drawingml/2006/spreadsheetDrawing">
      <xdr:col>24</xdr:col>
      <xdr:colOff>12700</xdr:colOff>
      <xdr:row>60</xdr:row>
      <xdr:rowOff>88265</xdr:rowOff>
    </xdr:to>
    <xdr:cxnSp macro="">
      <xdr:nvCxnSpPr>
        <xdr:cNvPr id="131" name="直線コネクタ 130"/>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158115</xdr:rowOff>
    </xdr:from>
    <xdr:to xmlns:xdr="http://schemas.openxmlformats.org/drawingml/2006/spreadsheetDrawing">
      <xdr:col>23</xdr:col>
      <xdr:colOff>133350</xdr:colOff>
      <xdr:row>62</xdr:row>
      <xdr:rowOff>39370</xdr:rowOff>
    </xdr:to>
    <xdr:cxnSp macro="">
      <xdr:nvCxnSpPr>
        <xdr:cNvPr id="132" name="直線コネクタ 131"/>
        <xdr:cNvCxnSpPr/>
      </xdr:nvCxnSpPr>
      <xdr:spPr>
        <a:xfrm>
          <a:off x="4114800" y="1061656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59690</xdr:rowOff>
    </xdr:from>
    <xdr:ext cx="762000" cy="259080"/>
    <xdr:sp macro="" textlink="">
      <xdr:nvSpPr>
        <xdr:cNvPr id="133" name="財政構造の弾力性平均値テキスト"/>
        <xdr:cNvSpPr txBox="1"/>
      </xdr:nvSpPr>
      <xdr:spPr>
        <a:xfrm>
          <a:off x="5041900" y="1086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87630</xdr:rowOff>
    </xdr:from>
    <xdr:to xmlns:xdr="http://schemas.openxmlformats.org/drawingml/2006/spreadsheetDrawing">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158115</xdr:rowOff>
    </xdr:from>
    <xdr:to xmlns:xdr="http://schemas.openxmlformats.org/drawingml/2006/spreadsheetDrawing">
      <xdr:col>19</xdr:col>
      <xdr:colOff>133350</xdr:colOff>
      <xdr:row>62</xdr:row>
      <xdr:rowOff>20320</xdr:rowOff>
    </xdr:to>
    <xdr:cxnSp macro="">
      <xdr:nvCxnSpPr>
        <xdr:cNvPr id="135" name="直線コネクタ 134"/>
        <xdr:cNvCxnSpPr/>
      </xdr:nvCxnSpPr>
      <xdr:spPr>
        <a:xfrm flipV="1">
          <a:off x="3225800" y="10616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6" name="フローチャート: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125730</xdr:rowOff>
    </xdr:from>
    <xdr:ext cx="736600" cy="259080"/>
    <xdr:sp macro="" textlink="">
      <xdr:nvSpPr>
        <xdr:cNvPr id="137" name="テキスト ボックス 136"/>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20320</xdr:rowOff>
    </xdr:from>
    <xdr:to xmlns:xdr="http://schemas.openxmlformats.org/drawingml/2006/spreadsheetDrawing">
      <xdr:col>15</xdr:col>
      <xdr:colOff>82550</xdr:colOff>
      <xdr:row>62</xdr:row>
      <xdr:rowOff>34925</xdr:rowOff>
    </xdr:to>
    <xdr:cxnSp macro="">
      <xdr:nvCxnSpPr>
        <xdr:cNvPr id="138" name="直線コネクタ 137"/>
        <xdr:cNvCxnSpPr/>
      </xdr:nvCxnSpPr>
      <xdr:spPr>
        <a:xfrm flipV="1">
          <a:off x="2336800" y="106502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9" name="フローチャート: 判断 138"/>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128270</xdr:rowOff>
    </xdr:from>
    <xdr:ext cx="762000" cy="259080"/>
    <xdr:sp macro="" textlink="">
      <xdr:nvSpPr>
        <xdr:cNvPr id="140" name="テキスト ボックス 139"/>
        <xdr:cNvSpPr txBox="1"/>
      </xdr:nvSpPr>
      <xdr:spPr>
        <a:xfrm>
          <a:off x="2844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34925</xdr:rowOff>
    </xdr:from>
    <xdr:to xmlns:xdr="http://schemas.openxmlformats.org/drawingml/2006/spreadsheetDrawing">
      <xdr:col>11</xdr:col>
      <xdr:colOff>31750</xdr:colOff>
      <xdr:row>62</xdr:row>
      <xdr:rowOff>140970</xdr:rowOff>
    </xdr:to>
    <xdr:cxnSp macro="">
      <xdr:nvCxnSpPr>
        <xdr:cNvPr id="141" name="直線コネクタ 140"/>
        <xdr:cNvCxnSpPr/>
      </xdr:nvCxnSpPr>
      <xdr:spPr>
        <a:xfrm flipV="1">
          <a:off x="1447800" y="106648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39370</xdr:rowOff>
    </xdr:from>
    <xdr:to xmlns:xdr="http://schemas.openxmlformats.org/drawingml/2006/spreadsheetDrawing">
      <xdr:col>11</xdr:col>
      <xdr:colOff>82550</xdr:colOff>
      <xdr:row>63</xdr:row>
      <xdr:rowOff>140970</xdr:rowOff>
    </xdr:to>
    <xdr:sp macro="" textlink="">
      <xdr:nvSpPr>
        <xdr:cNvPr id="142" name="フローチャート: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125730</xdr:rowOff>
    </xdr:from>
    <xdr:ext cx="762000" cy="259080"/>
    <xdr:sp macro="" textlink="">
      <xdr:nvSpPr>
        <xdr:cNvPr id="143" name="テキスト ボックス 142"/>
        <xdr:cNvSpPr txBox="1"/>
      </xdr:nvSpPr>
      <xdr:spPr>
        <a:xfrm>
          <a:off x="1955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78105</xdr:rowOff>
    </xdr:from>
    <xdr:to xmlns:xdr="http://schemas.openxmlformats.org/drawingml/2006/spreadsheetDrawing">
      <xdr:col>7</xdr:col>
      <xdr:colOff>31750</xdr:colOff>
      <xdr:row>64</xdr:row>
      <xdr:rowOff>8255</xdr:rowOff>
    </xdr:to>
    <xdr:sp macro="" textlink="">
      <xdr:nvSpPr>
        <xdr:cNvPr id="144" name="フローチャート: 判断 143"/>
        <xdr:cNvSpPr/>
      </xdr:nvSpPr>
      <xdr:spPr>
        <a:xfrm>
          <a:off x="1397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164465</xdr:rowOff>
    </xdr:from>
    <xdr:ext cx="762000" cy="259080"/>
    <xdr:sp macro="" textlink="">
      <xdr:nvSpPr>
        <xdr:cNvPr id="145" name="テキスト ボックス 144"/>
        <xdr:cNvSpPr txBox="1"/>
      </xdr:nvSpPr>
      <xdr:spPr>
        <a:xfrm>
          <a:off x="1066800" y="1096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6" name="テキスト ボックス 145"/>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7" name="テキスト ボックス 146"/>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8" name="テキスト ボックス 147"/>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9" name="テキスト ボックス 148"/>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0" name="テキスト ボックス 149"/>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160020</xdr:rowOff>
    </xdr:from>
    <xdr:to xmlns:xdr="http://schemas.openxmlformats.org/drawingml/2006/spreadsheetDrawing">
      <xdr:col>23</xdr:col>
      <xdr:colOff>184150</xdr:colOff>
      <xdr:row>62</xdr:row>
      <xdr:rowOff>90170</xdr:rowOff>
    </xdr:to>
    <xdr:sp macro="" textlink="">
      <xdr:nvSpPr>
        <xdr:cNvPr id="151" name="楕円 150"/>
        <xdr:cNvSpPr/>
      </xdr:nvSpPr>
      <xdr:spPr>
        <a:xfrm>
          <a:off x="49022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5080</xdr:rowOff>
    </xdr:from>
    <xdr:ext cx="762000" cy="259080"/>
    <xdr:sp macro="" textlink="">
      <xdr:nvSpPr>
        <xdr:cNvPr id="152" name="財政構造の弾力性該当値テキスト"/>
        <xdr:cNvSpPr txBox="1"/>
      </xdr:nvSpPr>
      <xdr:spPr>
        <a:xfrm>
          <a:off x="50419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107315</xdr:rowOff>
    </xdr:from>
    <xdr:to xmlns:xdr="http://schemas.openxmlformats.org/drawingml/2006/spreadsheetDrawing">
      <xdr:col>19</xdr:col>
      <xdr:colOff>184150</xdr:colOff>
      <xdr:row>62</xdr:row>
      <xdr:rowOff>37465</xdr:rowOff>
    </xdr:to>
    <xdr:sp macro="" textlink="">
      <xdr:nvSpPr>
        <xdr:cNvPr id="153" name="楕円 152"/>
        <xdr:cNvSpPr/>
      </xdr:nvSpPr>
      <xdr:spPr>
        <a:xfrm>
          <a:off x="40640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47625</xdr:rowOff>
    </xdr:from>
    <xdr:ext cx="736600" cy="259080"/>
    <xdr:sp macro="" textlink="">
      <xdr:nvSpPr>
        <xdr:cNvPr id="154" name="テキスト ボックス 153"/>
        <xdr:cNvSpPr txBox="1"/>
      </xdr:nvSpPr>
      <xdr:spPr>
        <a:xfrm>
          <a:off x="3733800" y="10334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140970</xdr:rowOff>
    </xdr:from>
    <xdr:to xmlns:xdr="http://schemas.openxmlformats.org/drawingml/2006/spreadsheetDrawing">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81280</xdr:rowOff>
    </xdr:from>
    <xdr:ext cx="762000" cy="259080"/>
    <xdr:sp macro="" textlink="">
      <xdr:nvSpPr>
        <xdr:cNvPr id="156" name="テキスト ボックス 155"/>
        <xdr:cNvSpPr txBox="1"/>
      </xdr:nvSpPr>
      <xdr:spPr>
        <a:xfrm>
          <a:off x="2844800" y="1036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155575</xdr:rowOff>
    </xdr:from>
    <xdr:to xmlns:xdr="http://schemas.openxmlformats.org/drawingml/2006/spreadsheetDrawing">
      <xdr:col>11</xdr:col>
      <xdr:colOff>82550</xdr:colOff>
      <xdr:row>62</xdr:row>
      <xdr:rowOff>86360</xdr:rowOff>
    </xdr:to>
    <xdr:sp macro="" textlink="">
      <xdr:nvSpPr>
        <xdr:cNvPr id="157" name="楕円 156"/>
        <xdr:cNvSpPr/>
      </xdr:nvSpPr>
      <xdr:spPr>
        <a:xfrm>
          <a:off x="2286000" y="10614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95885</xdr:rowOff>
    </xdr:from>
    <xdr:ext cx="762000" cy="259080"/>
    <xdr:sp macro="" textlink="">
      <xdr:nvSpPr>
        <xdr:cNvPr id="158" name="テキスト ボックス 157"/>
        <xdr:cNvSpPr txBox="1"/>
      </xdr:nvSpPr>
      <xdr:spPr>
        <a:xfrm>
          <a:off x="1955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90170</xdr:rowOff>
    </xdr:from>
    <xdr:to xmlns:xdr="http://schemas.openxmlformats.org/drawingml/2006/spreadsheetDrawing">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30480</xdr:rowOff>
    </xdr:from>
    <xdr:ext cx="762000" cy="255270"/>
    <xdr:sp macro="" textlink="">
      <xdr:nvSpPr>
        <xdr:cNvPr id="160" name="テキスト ボックス 159"/>
        <xdr:cNvSpPr txBox="1"/>
      </xdr:nvSpPr>
      <xdr:spPr>
        <a:xfrm>
          <a:off x="1066800" y="10488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3" name="テキスト ボックス 162"/>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[241,764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本年度は、類似団体内平均値を36,630円上回っており、類似団体内平均よりも高い傾向が続いている。その主な要因は、町単独で設置している常備消防や町立で運営している３つのこども園に係る人件費により、人口１人当たり人件費が類似団体内平均よりも高く（61,435円、60.1％高い）なっているためであ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人件費が過大にならないよう人員の適正配置に努める。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4" name="テキスト ボックス 173"/>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270"/>
    <xdr:sp macro="" textlink="">
      <xdr:nvSpPr>
        <xdr:cNvPr id="178" name="テキスト ボックス 177"/>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6" name="テキスト ボックス 185"/>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74930</xdr:rowOff>
    </xdr:from>
    <xdr:to xmlns:xdr="http://schemas.openxmlformats.org/drawingml/2006/spreadsheetDrawing">
      <xdr:col>23</xdr:col>
      <xdr:colOff>133350</xdr:colOff>
      <xdr:row>89</xdr:row>
      <xdr:rowOff>86995</xdr:rowOff>
    </xdr:to>
    <xdr:cxnSp macro="">
      <xdr:nvCxnSpPr>
        <xdr:cNvPr id="188" name="直線コネクタ 187"/>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59055</xdr:rowOff>
    </xdr:from>
    <xdr:ext cx="762000" cy="259080"/>
    <xdr:sp macro="" textlink="">
      <xdr:nvSpPr>
        <xdr:cNvPr id="189" name="人件費・物件費等の状況最小値テキスト"/>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86995</xdr:rowOff>
    </xdr:from>
    <xdr:to xmlns:xdr="http://schemas.openxmlformats.org/drawingml/2006/spreadsheetDrawing">
      <xdr:col>24</xdr:col>
      <xdr:colOff>12700</xdr:colOff>
      <xdr:row>89</xdr:row>
      <xdr:rowOff>86995</xdr:rowOff>
    </xdr:to>
    <xdr:cxnSp macro="">
      <xdr:nvCxnSpPr>
        <xdr:cNvPr id="190" name="直線コネクタ 189"/>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161290</xdr:rowOff>
    </xdr:from>
    <xdr:ext cx="762000" cy="259080"/>
    <xdr:sp macro="" textlink="">
      <xdr:nvSpPr>
        <xdr:cNvPr id="191" name="人件費・物件費等の状況最大値テキスト"/>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74930</xdr:rowOff>
    </xdr:from>
    <xdr:to xmlns:xdr="http://schemas.openxmlformats.org/drawingml/2006/spreadsheetDrawing">
      <xdr:col>24</xdr:col>
      <xdr:colOff>12700</xdr:colOff>
      <xdr:row>80</xdr:row>
      <xdr:rowOff>74930</xdr:rowOff>
    </xdr:to>
    <xdr:cxnSp macro="">
      <xdr:nvCxnSpPr>
        <xdr:cNvPr id="192" name="直線コネクタ 191"/>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80010</xdr:rowOff>
    </xdr:from>
    <xdr:to xmlns:xdr="http://schemas.openxmlformats.org/drawingml/2006/spreadsheetDrawing">
      <xdr:col>23</xdr:col>
      <xdr:colOff>133350</xdr:colOff>
      <xdr:row>86</xdr:row>
      <xdr:rowOff>22225</xdr:rowOff>
    </xdr:to>
    <xdr:cxnSp macro="">
      <xdr:nvCxnSpPr>
        <xdr:cNvPr id="193" name="直線コネクタ 192"/>
        <xdr:cNvCxnSpPr/>
      </xdr:nvCxnSpPr>
      <xdr:spPr>
        <a:xfrm>
          <a:off x="4114800" y="14653260"/>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148590</xdr:rowOff>
    </xdr:from>
    <xdr:ext cx="762000" cy="259080"/>
    <xdr:sp macro="" textlink="">
      <xdr:nvSpPr>
        <xdr:cNvPr id="194" name="人件費・物件費等の状況平均値テキスト"/>
        <xdr:cNvSpPr txBox="1"/>
      </xdr:nvSpPr>
      <xdr:spPr>
        <a:xfrm>
          <a:off x="5041900" y="1420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132080</xdr:rowOff>
    </xdr:from>
    <xdr:to xmlns:xdr="http://schemas.openxmlformats.org/drawingml/2006/spreadsheetDrawing">
      <xdr:col>23</xdr:col>
      <xdr:colOff>184150</xdr:colOff>
      <xdr:row>84</xdr:row>
      <xdr:rowOff>62230</xdr:rowOff>
    </xdr:to>
    <xdr:sp macro="" textlink="">
      <xdr:nvSpPr>
        <xdr:cNvPr id="195" name="フローチャート: 判断 194"/>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12065</xdr:rowOff>
    </xdr:from>
    <xdr:to xmlns:xdr="http://schemas.openxmlformats.org/drawingml/2006/spreadsheetDrawing">
      <xdr:col>19</xdr:col>
      <xdr:colOff>133350</xdr:colOff>
      <xdr:row>85</xdr:row>
      <xdr:rowOff>80010</xdr:rowOff>
    </xdr:to>
    <xdr:cxnSp macro="">
      <xdr:nvCxnSpPr>
        <xdr:cNvPr id="196" name="直線コネクタ 195"/>
        <xdr:cNvCxnSpPr/>
      </xdr:nvCxnSpPr>
      <xdr:spPr>
        <a:xfrm>
          <a:off x="3225800" y="1458531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91440</xdr:rowOff>
    </xdr:from>
    <xdr:to xmlns:xdr="http://schemas.openxmlformats.org/drawingml/2006/spreadsheetDrawing">
      <xdr:col>19</xdr:col>
      <xdr:colOff>184150</xdr:colOff>
      <xdr:row>84</xdr:row>
      <xdr:rowOff>21590</xdr:rowOff>
    </xdr:to>
    <xdr:sp macro="" textlink="">
      <xdr:nvSpPr>
        <xdr:cNvPr id="197" name="フローチャート: 判断 196"/>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31750</xdr:rowOff>
    </xdr:from>
    <xdr:ext cx="736600" cy="255270"/>
    <xdr:sp macro="" textlink="">
      <xdr:nvSpPr>
        <xdr:cNvPr id="198" name="テキスト ボックス 197"/>
        <xdr:cNvSpPr txBox="1"/>
      </xdr:nvSpPr>
      <xdr:spPr>
        <a:xfrm>
          <a:off x="3733800" y="140906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43815</xdr:rowOff>
    </xdr:from>
    <xdr:to xmlns:xdr="http://schemas.openxmlformats.org/drawingml/2006/spreadsheetDrawing">
      <xdr:col>15</xdr:col>
      <xdr:colOff>82550</xdr:colOff>
      <xdr:row>85</xdr:row>
      <xdr:rowOff>12065</xdr:rowOff>
    </xdr:to>
    <xdr:cxnSp macro="">
      <xdr:nvCxnSpPr>
        <xdr:cNvPr id="199" name="直線コネクタ 198"/>
        <xdr:cNvCxnSpPr/>
      </xdr:nvCxnSpPr>
      <xdr:spPr>
        <a:xfrm>
          <a:off x="2336800" y="1444561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27305</xdr:rowOff>
    </xdr:from>
    <xdr:to xmlns:xdr="http://schemas.openxmlformats.org/drawingml/2006/spreadsheetDrawing">
      <xdr:col>15</xdr:col>
      <xdr:colOff>133350</xdr:colOff>
      <xdr:row>83</xdr:row>
      <xdr:rowOff>128905</xdr:rowOff>
    </xdr:to>
    <xdr:sp macro="" textlink="">
      <xdr:nvSpPr>
        <xdr:cNvPr id="200" name="フローチャート: 判断 199"/>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139065</xdr:rowOff>
    </xdr:from>
    <xdr:ext cx="762000" cy="259080"/>
    <xdr:sp macro="" textlink="">
      <xdr:nvSpPr>
        <xdr:cNvPr id="201" name="テキスト ボックス 200"/>
        <xdr:cNvSpPr txBox="1"/>
      </xdr:nvSpPr>
      <xdr:spPr>
        <a:xfrm>
          <a:off x="2844800" y="1402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92710</xdr:rowOff>
    </xdr:from>
    <xdr:to xmlns:xdr="http://schemas.openxmlformats.org/drawingml/2006/spreadsheetDrawing">
      <xdr:col>11</xdr:col>
      <xdr:colOff>31750</xdr:colOff>
      <xdr:row>84</xdr:row>
      <xdr:rowOff>43815</xdr:rowOff>
    </xdr:to>
    <xdr:cxnSp macro="">
      <xdr:nvCxnSpPr>
        <xdr:cNvPr id="202" name="直線コネクタ 201"/>
        <xdr:cNvCxnSpPr/>
      </xdr:nvCxnSpPr>
      <xdr:spPr>
        <a:xfrm>
          <a:off x="1447800" y="1432306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130810</xdr:rowOff>
    </xdr:from>
    <xdr:to xmlns:xdr="http://schemas.openxmlformats.org/drawingml/2006/spreadsheetDrawing">
      <xdr:col>11</xdr:col>
      <xdr:colOff>82550</xdr:colOff>
      <xdr:row>83</xdr:row>
      <xdr:rowOff>60960</xdr:rowOff>
    </xdr:to>
    <xdr:sp macro="" textlink="">
      <xdr:nvSpPr>
        <xdr:cNvPr id="203" name="フローチャート: 判断 202"/>
        <xdr:cNvSpPr/>
      </xdr:nvSpPr>
      <xdr:spPr>
        <a:xfrm>
          <a:off x="22860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71755</xdr:rowOff>
    </xdr:from>
    <xdr:ext cx="762000" cy="259080"/>
    <xdr:sp macro="" textlink="">
      <xdr:nvSpPr>
        <xdr:cNvPr id="204" name="テキスト ボックス 203"/>
        <xdr:cNvSpPr txBox="1"/>
      </xdr:nvSpPr>
      <xdr:spPr>
        <a:xfrm>
          <a:off x="1955800" y="1395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139700</xdr:rowOff>
    </xdr:from>
    <xdr:to xmlns:xdr="http://schemas.openxmlformats.org/drawingml/2006/spreadsheetDrawing">
      <xdr:col>7</xdr:col>
      <xdr:colOff>31750</xdr:colOff>
      <xdr:row>82</xdr:row>
      <xdr:rowOff>69850</xdr:rowOff>
    </xdr:to>
    <xdr:sp macro="" textlink="">
      <xdr:nvSpPr>
        <xdr:cNvPr id="205" name="フローチャート: 判断 204"/>
        <xdr:cNvSpPr/>
      </xdr:nvSpPr>
      <xdr:spPr>
        <a:xfrm>
          <a:off x="13970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80010</xdr:rowOff>
    </xdr:from>
    <xdr:ext cx="762000" cy="259080"/>
    <xdr:sp macro="" textlink="">
      <xdr:nvSpPr>
        <xdr:cNvPr id="206" name="テキスト ボックス 205"/>
        <xdr:cNvSpPr txBox="1"/>
      </xdr:nvSpPr>
      <xdr:spPr>
        <a:xfrm>
          <a:off x="1066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143510</xdr:rowOff>
    </xdr:from>
    <xdr:to xmlns:xdr="http://schemas.openxmlformats.org/drawingml/2006/spreadsheetDrawing">
      <xdr:col>23</xdr:col>
      <xdr:colOff>184150</xdr:colOff>
      <xdr:row>86</xdr:row>
      <xdr:rowOff>73025</xdr:rowOff>
    </xdr:to>
    <xdr:sp macro="" textlink="">
      <xdr:nvSpPr>
        <xdr:cNvPr id="212" name="楕円 211"/>
        <xdr:cNvSpPr/>
      </xdr:nvSpPr>
      <xdr:spPr>
        <a:xfrm>
          <a:off x="4902200" y="1471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114935</xdr:rowOff>
    </xdr:from>
    <xdr:ext cx="762000" cy="259080"/>
    <xdr:sp macro="" textlink="">
      <xdr:nvSpPr>
        <xdr:cNvPr id="213" name="人件費・物件費等の状況該当値テキスト"/>
        <xdr:cNvSpPr txBox="1"/>
      </xdr:nvSpPr>
      <xdr:spPr>
        <a:xfrm>
          <a:off x="5041900" y="1468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29210</xdr:rowOff>
    </xdr:from>
    <xdr:to xmlns:xdr="http://schemas.openxmlformats.org/drawingml/2006/spreadsheetDrawing">
      <xdr:col>19</xdr:col>
      <xdr:colOff>184150</xdr:colOff>
      <xdr:row>85</xdr:row>
      <xdr:rowOff>130810</xdr:rowOff>
    </xdr:to>
    <xdr:sp macro="" textlink="">
      <xdr:nvSpPr>
        <xdr:cNvPr id="214" name="楕円 213"/>
        <xdr:cNvSpPr/>
      </xdr:nvSpPr>
      <xdr:spPr>
        <a:xfrm>
          <a:off x="40640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115570</xdr:rowOff>
    </xdr:from>
    <xdr:ext cx="736600" cy="259080"/>
    <xdr:sp macro="" textlink="">
      <xdr:nvSpPr>
        <xdr:cNvPr id="215" name="テキスト ボックス 214"/>
        <xdr:cNvSpPr txBox="1"/>
      </xdr:nvSpPr>
      <xdr:spPr>
        <a:xfrm>
          <a:off x="3733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132715</xdr:rowOff>
    </xdr:from>
    <xdr:to xmlns:xdr="http://schemas.openxmlformats.org/drawingml/2006/spreadsheetDrawing">
      <xdr:col>15</xdr:col>
      <xdr:colOff>133350</xdr:colOff>
      <xdr:row>85</xdr:row>
      <xdr:rowOff>63500</xdr:rowOff>
    </xdr:to>
    <xdr:sp macro="" textlink="">
      <xdr:nvSpPr>
        <xdr:cNvPr id="216" name="楕円 215"/>
        <xdr:cNvSpPr/>
      </xdr:nvSpPr>
      <xdr:spPr>
        <a:xfrm>
          <a:off x="3175000" y="14534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47625</xdr:rowOff>
    </xdr:from>
    <xdr:ext cx="762000" cy="259080"/>
    <xdr:sp macro="" textlink="">
      <xdr:nvSpPr>
        <xdr:cNvPr id="217" name="テキスト ボックス 216"/>
        <xdr:cNvSpPr txBox="1"/>
      </xdr:nvSpPr>
      <xdr:spPr>
        <a:xfrm>
          <a:off x="2844800" y="1462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164465</xdr:rowOff>
    </xdr:from>
    <xdr:to xmlns:xdr="http://schemas.openxmlformats.org/drawingml/2006/spreadsheetDrawing">
      <xdr:col>11</xdr:col>
      <xdr:colOff>82550</xdr:colOff>
      <xdr:row>84</xdr:row>
      <xdr:rowOff>94615</xdr:rowOff>
    </xdr:to>
    <xdr:sp macro="" textlink="">
      <xdr:nvSpPr>
        <xdr:cNvPr id="218" name="楕円 217"/>
        <xdr:cNvSpPr/>
      </xdr:nvSpPr>
      <xdr:spPr>
        <a:xfrm>
          <a:off x="22860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79375</xdr:rowOff>
    </xdr:from>
    <xdr:ext cx="762000" cy="258445"/>
    <xdr:sp macro="" textlink="">
      <xdr:nvSpPr>
        <xdr:cNvPr id="219" name="テキスト ボックス 218"/>
        <xdr:cNvSpPr txBox="1"/>
      </xdr:nvSpPr>
      <xdr:spPr>
        <a:xfrm>
          <a:off x="1955800" y="14481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41910</xdr:rowOff>
    </xdr:from>
    <xdr:to xmlns:xdr="http://schemas.openxmlformats.org/drawingml/2006/spreadsheetDrawing">
      <xdr:col>7</xdr:col>
      <xdr:colOff>31750</xdr:colOff>
      <xdr:row>83</xdr:row>
      <xdr:rowOff>143510</xdr:rowOff>
    </xdr:to>
    <xdr:sp macro="" textlink="">
      <xdr:nvSpPr>
        <xdr:cNvPr id="220" name="楕円 219"/>
        <xdr:cNvSpPr/>
      </xdr:nvSpPr>
      <xdr:spPr>
        <a:xfrm>
          <a:off x="1397000" y="142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128270</xdr:rowOff>
    </xdr:from>
    <xdr:ext cx="762000" cy="259080"/>
    <xdr:sp macro="" textlink="">
      <xdr:nvSpPr>
        <xdr:cNvPr id="221" name="テキスト ボックス 220"/>
        <xdr:cNvSpPr txBox="1"/>
      </xdr:nvSpPr>
      <xdr:spPr>
        <a:xfrm>
          <a:off x="1066800" y="1435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4" name="テキスト ボックス 223"/>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類似団体内平均値を2.4ポイント上回っており、比較的高い水準となっている状況が続いている。「第７次行政改革大綱」に基づき、給与水準や定員管理の適正化に努める。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38" name="テキスト ボックス 237"/>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40" name="テキスト ボックス 239"/>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95885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10795</xdr:rowOff>
    </xdr:from>
    <xdr:ext cx="762000" cy="258445"/>
    <xdr:sp macro="" textlink="">
      <xdr:nvSpPr>
        <xdr:cNvPr id="255"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95885</xdr:rowOff>
    </xdr:from>
    <xdr:to xmlns:xdr="http://schemas.openxmlformats.org/drawingml/2006/spreadsheetDrawing">
      <xdr:col>81</xdr:col>
      <xdr:colOff>133350</xdr:colOff>
      <xdr:row>80</xdr:row>
      <xdr:rowOff>95885</xdr:rowOff>
    </xdr:to>
    <xdr:cxnSp macro="">
      <xdr:nvCxnSpPr>
        <xdr:cNvPr id="256" name="直線コネクタ 255"/>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118745</xdr:rowOff>
    </xdr:from>
    <xdr:to xmlns:xdr="http://schemas.openxmlformats.org/drawingml/2006/spreadsheetDrawing">
      <xdr:col>81</xdr:col>
      <xdr:colOff>44450</xdr:colOff>
      <xdr:row>86</xdr:row>
      <xdr:rowOff>153035</xdr:rowOff>
    </xdr:to>
    <xdr:cxnSp macro="">
      <xdr:nvCxnSpPr>
        <xdr:cNvPr id="257" name="直線コネクタ 256"/>
        <xdr:cNvCxnSpPr/>
      </xdr:nvCxnSpPr>
      <xdr:spPr>
        <a:xfrm flipV="1">
          <a:off x="16179800" y="148634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13970</xdr:rowOff>
    </xdr:from>
    <xdr:ext cx="762000" cy="259080"/>
    <xdr:sp macro="" textlink="">
      <xdr:nvSpPr>
        <xdr:cNvPr id="258" name="給与水準   （国との比較）平均値テキスト"/>
        <xdr:cNvSpPr txBox="1"/>
      </xdr:nvSpPr>
      <xdr:spPr>
        <a:xfrm>
          <a:off x="17106900" y="1424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168910</xdr:rowOff>
    </xdr:from>
    <xdr:to xmlns:xdr="http://schemas.openxmlformats.org/drawingml/2006/spreadsheetDrawing">
      <xdr:col>81</xdr:col>
      <xdr:colOff>95250</xdr:colOff>
      <xdr:row>84</xdr:row>
      <xdr:rowOff>99060</xdr:rowOff>
    </xdr:to>
    <xdr:sp macro="" textlink="">
      <xdr:nvSpPr>
        <xdr:cNvPr id="259" name="フローチャート: 判断 258"/>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153035</xdr:rowOff>
    </xdr:from>
    <xdr:to xmlns:xdr="http://schemas.openxmlformats.org/drawingml/2006/spreadsheetDrawing">
      <xdr:col>77</xdr:col>
      <xdr:colOff>44450</xdr:colOff>
      <xdr:row>87</xdr:row>
      <xdr:rowOff>120650</xdr:rowOff>
    </xdr:to>
    <xdr:cxnSp macro="">
      <xdr:nvCxnSpPr>
        <xdr:cNvPr id="260" name="直線コネクタ 259"/>
        <xdr:cNvCxnSpPr/>
      </xdr:nvCxnSpPr>
      <xdr:spPr>
        <a:xfrm flipV="1">
          <a:off x="15290800" y="1489773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14605</xdr:rowOff>
    </xdr:from>
    <xdr:to xmlns:xdr="http://schemas.openxmlformats.org/drawingml/2006/spreadsheetDrawing">
      <xdr:col>77</xdr:col>
      <xdr:colOff>95250</xdr:colOff>
      <xdr:row>84</xdr:row>
      <xdr:rowOff>116205</xdr:rowOff>
    </xdr:to>
    <xdr:sp macro="" textlink="">
      <xdr:nvSpPr>
        <xdr:cNvPr id="261" name="フローチャート: 判断 260"/>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126365</xdr:rowOff>
    </xdr:from>
    <xdr:ext cx="736600" cy="259080"/>
    <xdr:sp macro="" textlink="">
      <xdr:nvSpPr>
        <xdr:cNvPr id="262" name="テキスト ボックス 261"/>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120650</xdr:rowOff>
    </xdr:from>
    <xdr:to xmlns:xdr="http://schemas.openxmlformats.org/drawingml/2006/spreadsheetDrawing">
      <xdr:col>72</xdr:col>
      <xdr:colOff>203200</xdr:colOff>
      <xdr:row>88</xdr:row>
      <xdr:rowOff>0</xdr:rowOff>
    </xdr:to>
    <xdr:cxnSp macro="">
      <xdr:nvCxnSpPr>
        <xdr:cNvPr id="263" name="直線コネクタ 262"/>
        <xdr:cNvCxnSpPr/>
      </xdr:nvCxnSpPr>
      <xdr:spPr>
        <a:xfrm flipV="1">
          <a:off x="14401800" y="15036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14605</xdr:rowOff>
    </xdr:from>
    <xdr:to xmlns:xdr="http://schemas.openxmlformats.org/drawingml/2006/spreadsheetDrawing">
      <xdr:col>73</xdr:col>
      <xdr:colOff>44450</xdr:colOff>
      <xdr:row>84</xdr:row>
      <xdr:rowOff>116205</xdr:rowOff>
    </xdr:to>
    <xdr:sp macro="" textlink="">
      <xdr:nvSpPr>
        <xdr:cNvPr id="264" name="フローチャート: 判断 263"/>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126365</xdr:rowOff>
    </xdr:from>
    <xdr:ext cx="762000" cy="259080"/>
    <xdr:sp macro="" textlink="">
      <xdr:nvSpPr>
        <xdr:cNvPr id="265" name="テキスト ボックス 264"/>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88</xdr:row>
      <xdr:rowOff>0</xdr:rowOff>
    </xdr:to>
    <xdr:cxnSp macro="">
      <xdr:nvCxnSpPr>
        <xdr:cNvPr id="266" name="直線コネクタ 265"/>
        <xdr:cNvCxnSpPr/>
      </xdr:nvCxnSpPr>
      <xdr:spPr>
        <a:xfrm>
          <a:off x="13512800" y="149669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83185</xdr:rowOff>
    </xdr:from>
    <xdr:to xmlns:xdr="http://schemas.openxmlformats.org/drawingml/2006/spreadsheetDrawing">
      <xdr:col>68</xdr:col>
      <xdr:colOff>203200</xdr:colOff>
      <xdr:row>85</xdr:row>
      <xdr:rowOff>13335</xdr:rowOff>
    </xdr:to>
    <xdr:sp macro="" textlink="">
      <xdr:nvSpPr>
        <xdr:cNvPr id="267" name="フローチャート: 判断 266"/>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23495</xdr:rowOff>
    </xdr:from>
    <xdr:ext cx="762000" cy="259080"/>
    <xdr:sp macro="" textlink="">
      <xdr:nvSpPr>
        <xdr:cNvPr id="268" name="テキスト ボックス 267"/>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69" name="フローチャート: 判断 268"/>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23495</xdr:rowOff>
    </xdr:from>
    <xdr:ext cx="762000" cy="259080"/>
    <xdr:sp macro="" textlink="">
      <xdr:nvSpPr>
        <xdr:cNvPr id="270" name="テキスト ボックス 269"/>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67945</xdr:rowOff>
    </xdr:from>
    <xdr:to xmlns:xdr="http://schemas.openxmlformats.org/drawingml/2006/spreadsheetDrawing">
      <xdr:col>81</xdr:col>
      <xdr:colOff>95250</xdr:colOff>
      <xdr:row>86</xdr:row>
      <xdr:rowOff>169545</xdr:rowOff>
    </xdr:to>
    <xdr:sp macro="" textlink="">
      <xdr:nvSpPr>
        <xdr:cNvPr id="276" name="楕円 275"/>
        <xdr:cNvSpPr/>
      </xdr:nvSpPr>
      <xdr:spPr>
        <a:xfrm>
          <a:off x="169672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40640</xdr:rowOff>
    </xdr:from>
    <xdr:ext cx="762000" cy="255270"/>
    <xdr:sp macro="" textlink="">
      <xdr:nvSpPr>
        <xdr:cNvPr id="277" name="給与水準   （国との比較）該当値テキスト"/>
        <xdr:cNvSpPr txBox="1"/>
      </xdr:nvSpPr>
      <xdr:spPr>
        <a:xfrm>
          <a:off x="17106900" y="14785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102235</xdr:rowOff>
    </xdr:from>
    <xdr:to xmlns:xdr="http://schemas.openxmlformats.org/drawingml/2006/spreadsheetDrawing">
      <xdr:col>77</xdr:col>
      <xdr:colOff>95250</xdr:colOff>
      <xdr:row>87</xdr:row>
      <xdr:rowOff>32385</xdr:rowOff>
    </xdr:to>
    <xdr:sp macro="" textlink="">
      <xdr:nvSpPr>
        <xdr:cNvPr id="278" name="楕円 277"/>
        <xdr:cNvSpPr/>
      </xdr:nvSpPr>
      <xdr:spPr>
        <a:xfrm>
          <a:off x="16129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17780</xdr:rowOff>
    </xdr:from>
    <xdr:ext cx="736600" cy="255270"/>
    <xdr:sp macro="" textlink="">
      <xdr:nvSpPr>
        <xdr:cNvPr id="279" name="テキスト ボックス 278"/>
        <xdr:cNvSpPr txBox="1"/>
      </xdr:nvSpPr>
      <xdr:spPr>
        <a:xfrm>
          <a:off x="15798800" y="149339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69215</xdr:rowOff>
    </xdr:from>
    <xdr:to xmlns:xdr="http://schemas.openxmlformats.org/drawingml/2006/spreadsheetDrawing">
      <xdr:col>73</xdr:col>
      <xdr:colOff>44450</xdr:colOff>
      <xdr:row>87</xdr:row>
      <xdr:rowOff>170815</xdr:rowOff>
    </xdr:to>
    <xdr:sp macro="" textlink="">
      <xdr:nvSpPr>
        <xdr:cNvPr id="280" name="楕円 279"/>
        <xdr:cNvSpPr/>
      </xdr:nvSpPr>
      <xdr:spPr>
        <a:xfrm>
          <a:off x="15240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155575</xdr:rowOff>
    </xdr:from>
    <xdr:ext cx="762000" cy="255270"/>
    <xdr:sp macro="" textlink="">
      <xdr:nvSpPr>
        <xdr:cNvPr id="281" name="テキスト ボックス 280"/>
        <xdr:cNvSpPr txBox="1"/>
      </xdr:nvSpPr>
      <xdr:spPr>
        <a:xfrm>
          <a:off x="14909800" y="15071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83" name="テキスト ボックス 282"/>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84" name="楕円 283"/>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86360</xdr:rowOff>
    </xdr:from>
    <xdr:ext cx="762000" cy="255270"/>
    <xdr:sp macro="" textlink="">
      <xdr:nvSpPr>
        <xdr:cNvPr id="285" name="テキスト ボックス 284"/>
        <xdr:cNvSpPr txBox="1"/>
      </xdr:nvSpPr>
      <xdr:spPr>
        <a:xfrm>
          <a:off x="13131800" y="15002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常備消防の単独設置や教育施策の充実により、類似団体内平均値を上回っている状況が続いている。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職員人件費が歳出の大きな割合を占めていることから、事務事業の見直しによる効率化や広域化、民間委託の推進等により適切な定員管理に努める。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144145</xdr:rowOff>
    </xdr:from>
    <xdr:to xmlns:xdr="http://schemas.openxmlformats.org/drawingml/2006/spreadsheetDrawing">
      <xdr:col>81</xdr:col>
      <xdr:colOff>44450</xdr:colOff>
      <xdr:row>66</xdr:row>
      <xdr:rowOff>123825</xdr:rowOff>
    </xdr:to>
    <xdr:cxnSp macro="">
      <xdr:nvCxnSpPr>
        <xdr:cNvPr id="317" name="直線コネクタ 316"/>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95885</xdr:rowOff>
    </xdr:from>
    <xdr:ext cx="762000" cy="259080"/>
    <xdr:sp macro="" textlink="">
      <xdr:nvSpPr>
        <xdr:cNvPr id="318" name="定員管理の状況最小値テキスト"/>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123825</xdr:rowOff>
    </xdr:from>
    <xdr:to xmlns:xdr="http://schemas.openxmlformats.org/drawingml/2006/spreadsheetDrawing">
      <xdr:col>81</xdr:col>
      <xdr:colOff>133350</xdr:colOff>
      <xdr:row>66</xdr:row>
      <xdr:rowOff>123825</xdr:rowOff>
    </xdr:to>
    <xdr:cxnSp macro="">
      <xdr:nvCxnSpPr>
        <xdr:cNvPr id="319" name="直線コネクタ 318"/>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59055</xdr:rowOff>
    </xdr:from>
    <xdr:ext cx="762000" cy="259080"/>
    <xdr:sp macro="" textlink="">
      <xdr:nvSpPr>
        <xdr:cNvPr id="320" name="定員管理の状況最大値テキスト"/>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144145</xdr:rowOff>
    </xdr:from>
    <xdr:to xmlns:xdr="http://schemas.openxmlformats.org/drawingml/2006/spreadsheetDrawing">
      <xdr:col>81</xdr:col>
      <xdr:colOff>133350</xdr:colOff>
      <xdr:row>58</xdr:row>
      <xdr:rowOff>144145</xdr:rowOff>
    </xdr:to>
    <xdr:cxnSp macro="">
      <xdr:nvCxnSpPr>
        <xdr:cNvPr id="321" name="直線コネクタ 320"/>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17780</xdr:rowOff>
    </xdr:from>
    <xdr:to xmlns:xdr="http://schemas.openxmlformats.org/drawingml/2006/spreadsheetDrawing">
      <xdr:col>81</xdr:col>
      <xdr:colOff>44450</xdr:colOff>
      <xdr:row>66</xdr:row>
      <xdr:rowOff>36195</xdr:rowOff>
    </xdr:to>
    <xdr:cxnSp macro="">
      <xdr:nvCxnSpPr>
        <xdr:cNvPr id="322" name="直線コネクタ 321"/>
        <xdr:cNvCxnSpPr/>
      </xdr:nvCxnSpPr>
      <xdr:spPr>
        <a:xfrm>
          <a:off x="16179800" y="113334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118110</xdr:rowOff>
    </xdr:from>
    <xdr:ext cx="762000" cy="259080"/>
    <xdr:sp macro="" textlink="">
      <xdr:nvSpPr>
        <xdr:cNvPr id="323" name="定員管理の状況平均値テキスト"/>
        <xdr:cNvSpPr txBox="1"/>
      </xdr:nvSpPr>
      <xdr:spPr>
        <a:xfrm>
          <a:off x="17106900" y="10405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101600</xdr:rowOff>
    </xdr:from>
    <xdr:to xmlns:xdr="http://schemas.openxmlformats.org/drawingml/2006/spreadsheetDrawing">
      <xdr:col>81</xdr:col>
      <xdr:colOff>95250</xdr:colOff>
      <xdr:row>62</xdr:row>
      <xdr:rowOff>31750</xdr:rowOff>
    </xdr:to>
    <xdr:sp macro="" textlink="">
      <xdr:nvSpPr>
        <xdr:cNvPr id="324" name="フローチャート: 判断 323"/>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10160</xdr:rowOff>
    </xdr:from>
    <xdr:to xmlns:xdr="http://schemas.openxmlformats.org/drawingml/2006/spreadsheetDrawing">
      <xdr:col>77</xdr:col>
      <xdr:colOff>44450</xdr:colOff>
      <xdr:row>66</xdr:row>
      <xdr:rowOff>17780</xdr:rowOff>
    </xdr:to>
    <xdr:cxnSp macro="">
      <xdr:nvCxnSpPr>
        <xdr:cNvPr id="325" name="直線コネクタ 324"/>
        <xdr:cNvCxnSpPr/>
      </xdr:nvCxnSpPr>
      <xdr:spPr>
        <a:xfrm>
          <a:off x="15290800" y="11325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99695</xdr:rowOff>
    </xdr:from>
    <xdr:to xmlns:xdr="http://schemas.openxmlformats.org/drawingml/2006/spreadsheetDrawing">
      <xdr:col>77</xdr:col>
      <xdr:colOff>95250</xdr:colOff>
      <xdr:row>62</xdr:row>
      <xdr:rowOff>29845</xdr:rowOff>
    </xdr:to>
    <xdr:sp macro="" textlink="">
      <xdr:nvSpPr>
        <xdr:cNvPr id="326" name="フローチャート: 判断 325"/>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40640</xdr:rowOff>
    </xdr:from>
    <xdr:ext cx="736600" cy="255270"/>
    <xdr:sp macro="" textlink="">
      <xdr:nvSpPr>
        <xdr:cNvPr id="327" name="テキスト ボックス 326"/>
        <xdr:cNvSpPr txBox="1"/>
      </xdr:nvSpPr>
      <xdr:spPr>
        <a:xfrm>
          <a:off x="15798800" y="103276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145415</xdr:rowOff>
    </xdr:from>
    <xdr:to xmlns:xdr="http://schemas.openxmlformats.org/drawingml/2006/spreadsheetDrawing">
      <xdr:col>72</xdr:col>
      <xdr:colOff>203200</xdr:colOff>
      <xdr:row>66</xdr:row>
      <xdr:rowOff>10160</xdr:rowOff>
    </xdr:to>
    <xdr:cxnSp macro="">
      <xdr:nvCxnSpPr>
        <xdr:cNvPr id="328" name="直線コネクタ 327"/>
        <xdr:cNvCxnSpPr/>
      </xdr:nvCxnSpPr>
      <xdr:spPr>
        <a:xfrm>
          <a:off x="14401800" y="112896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61595</xdr:rowOff>
    </xdr:from>
    <xdr:to xmlns:xdr="http://schemas.openxmlformats.org/drawingml/2006/spreadsheetDrawing">
      <xdr:col>73</xdr:col>
      <xdr:colOff>44450</xdr:colOff>
      <xdr:row>61</xdr:row>
      <xdr:rowOff>163195</xdr:rowOff>
    </xdr:to>
    <xdr:sp macro="" textlink="">
      <xdr:nvSpPr>
        <xdr:cNvPr id="329" name="フローチャート: 判断 328"/>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1905</xdr:rowOff>
    </xdr:from>
    <xdr:ext cx="762000" cy="259080"/>
    <xdr:sp macro="" textlink="">
      <xdr:nvSpPr>
        <xdr:cNvPr id="330" name="テキスト ボックス 329"/>
        <xdr:cNvSpPr txBox="1"/>
      </xdr:nvSpPr>
      <xdr:spPr>
        <a:xfrm>
          <a:off x="14909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130175</xdr:rowOff>
    </xdr:from>
    <xdr:to xmlns:xdr="http://schemas.openxmlformats.org/drawingml/2006/spreadsheetDrawing">
      <xdr:col>68</xdr:col>
      <xdr:colOff>152400</xdr:colOff>
      <xdr:row>65</xdr:row>
      <xdr:rowOff>145415</xdr:rowOff>
    </xdr:to>
    <xdr:cxnSp macro="">
      <xdr:nvCxnSpPr>
        <xdr:cNvPr id="331" name="直線コネクタ 330"/>
        <xdr:cNvCxnSpPr/>
      </xdr:nvCxnSpPr>
      <xdr:spPr>
        <a:xfrm>
          <a:off x="13512800" y="112744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22225</xdr:rowOff>
    </xdr:from>
    <xdr:to xmlns:xdr="http://schemas.openxmlformats.org/drawingml/2006/spreadsheetDrawing">
      <xdr:col>68</xdr:col>
      <xdr:colOff>203200</xdr:colOff>
      <xdr:row>61</xdr:row>
      <xdr:rowOff>123825</xdr:rowOff>
    </xdr:to>
    <xdr:sp macro="" textlink="">
      <xdr:nvSpPr>
        <xdr:cNvPr id="332" name="フローチャート: 判断 331"/>
        <xdr:cNvSpPr/>
      </xdr:nvSpPr>
      <xdr:spPr>
        <a:xfrm>
          <a:off x="14351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133985</xdr:rowOff>
    </xdr:from>
    <xdr:ext cx="762000" cy="255270"/>
    <xdr:sp macro="" textlink="">
      <xdr:nvSpPr>
        <xdr:cNvPr id="333" name="テキスト ボックス 332"/>
        <xdr:cNvSpPr txBox="1"/>
      </xdr:nvSpPr>
      <xdr:spPr>
        <a:xfrm>
          <a:off x="14020800" y="10249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56515</xdr:rowOff>
    </xdr:from>
    <xdr:to xmlns:xdr="http://schemas.openxmlformats.org/drawingml/2006/spreadsheetDrawing">
      <xdr:col>64</xdr:col>
      <xdr:colOff>152400</xdr:colOff>
      <xdr:row>61</xdr:row>
      <xdr:rowOff>158115</xdr:rowOff>
    </xdr:to>
    <xdr:sp macro="" textlink="">
      <xdr:nvSpPr>
        <xdr:cNvPr id="334" name="フローチャート: 判断 333"/>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168275</xdr:rowOff>
    </xdr:from>
    <xdr:ext cx="762000" cy="255270"/>
    <xdr:sp macro="" textlink="">
      <xdr:nvSpPr>
        <xdr:cNvPr id="335" name="テキスト ボックス 334"/>
        <xdr:cNvSpPr txBox="1"/>
      </xdr:nvSpPr>
      <xdr:spPr>
        <a:xfrm>
          <a:off x="13131800" y="10283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156845</xdr:rowOff>
    </xdr:from>
    <xdr:to xmlns:xdr="http://schemas.openxmlformats.org/drawingml/2006/spreadsheetDrawing">
      <xdr:col>81</xdr:col>
      <xdr:colOff>95250</xdr:colOff>
      <xdr:row>66</xdr:row>
      <xdr:rowOff>86995</xdr:rowOff>
    </xdr:to>
    <xdr:sp macro="" textlink="">
      <xdr:nvSpPr>
        <xdr:cNvPr id="341" name="楕円 340"/>
        <xdr:cNvSpPr/>
      </xdr:nvSpPr>
      <xdr:spPr>
        <a:xfrm>
          <a:off x="16967200" y="113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52705</xdr:rowOff>
    </xdr:from>
    <xdr:ext cx="762000" cy="255270"/>
    <xdr:sp macro="" textlink="">
      <xdr:nvSpPr>
        <xdr:cNvPr id="342" name="定員管理の状況該当値テキスト"/>
        <xdr:cNvSpPr txBox="1"/>
      </xdr:nvSpPr>
      <xdr:spPr>
        <a:xfrm>
          <a:off x="17106900" y="11196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137795</xdr:rowOff>
    </xdr:from>
    <xdr:to xmlns:xdr="http://schemas.openxmlformats.org/drawingml/2006/spreadsheetDrawing">
      <xdr:col>77</xdr:col>
      <xdr:colOff>95250</xdr:colOff>
      <xdr:row>66</xdr:row>
      <xdr:rowOff>67945</xdr:rowOff>
    </xdr:to>
    <xdr:sp macro="" textlink="">
      <xdr:nvSpPr>
        <xdr:cNvPr id="343" name="楕円 342"/>
        <xdr:cNvSpPr/>
      </xdr:nvSpPr>
      <xdr:spPr>
        <a:xfrm>
          <a:off x="16129000" y="112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52705</xdr:rowOff>
    </xdr:from>
    <xdr:ext cx="736600" cy="255270"/>
    <xdr:sp macro="" textlink="">
      <xdr:nvSpPr>
        <xdr:cNvPr id="344" name="テキスト ボックス 343"/>
        <xdr:cNvSpPr txBox="1"/>
      </xdr:nvSpPr>
      <xdr:spPr>
        <a:xfrm>
          <a:off x="15798800" y="113684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130810</xdr:rowOff>
    </xdr:from>
    <xdr:to xmlns:xdr="http://schemas.openxmlformats.org/drawingml/2006/spreadsheetDrawing">
      <xdr:col>73</xdr:col>
      <xdr:colOff>44450</xdr:colOff>
      <xdr:row>66</xdr:row>
      <xdr:rowOff>60960</xdr:rowOff>
    </xdr:to>
    <xdr:sp macro="" textlink="">
      <xdr:nvSpPr>
        <xdr:cNvPr id="345" name="楕円 344"/>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45720</xdr:rowOff>
    </xdr:from>
    <xdr:ext cx="762000" cy="259080"/>
    <xdr:sp macro="" textlink="">
      <xdr:nvSpPr>
        <xdr:cNvPr id="346" name="テキスト ボックス 345"/>
        <xdr:cNvSpPr txBox="1"/>
      </xdr:nvSpPr>
      <xdr:spPr>
        <a:xfrm>
          <a:off x="14909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94615</xdr:rowOff>
    </xdr:from>
    <xdr:to xmlns:xdr="http://schemas.openxmlformats.org/drawingml/2006/spreadsheetDrawing">
      <xdr:col>68</xdr:col>
      <xdr:colOff>203200</xdr:colOff>
      <xdr:row>66</xdr:row>
      <xdr:rowOff>24765</xdr:rowOff>
    </xdr:to>
    <xdr:sp macro="" textlink="">
      <xdr:nvSpPr>
        <xdr:cNvPr id="347" name="楕円 346"/>
        <xdr:cNvSpPr/>
      </xdr:nvSpPr>
      <xdr:spPr>
        <a:xfrm>
          <a:off x="14351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9525</xdr:rowOff>
    </xdr:from>
    <xdr:ext cx="762000" cy="255270"/>
    <xdr:sp macro="" textlink="">
      <xdr:nvSpPr>
        <xdr:cNvPr id="348" name="テキスト ボックス 347"/>
        <xdr:cNvSpPr txBox="1"/>
      </xdr:nvSpPr>
      <xdr:spPr>
        <a:xfrm>
          <a:off x="14020800" y="113252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79375</xdr:rowOff>
    </xdr:from>
    <xdr:to xmlns:xdr="http://schemas.openxmlformats.org/drawingml/2006/spreadsheetDrawing">
      <xdr:col>64</xdr:col>
      <xdr:colOff>152400</xdr:colOff>
      <xdr:row>66</xdr:row>
      <xdr:rowOff>9525</xdr:rowOff>
    </xdr:to>
    <xdr:sp macro="" textlink="">
      <xdr:nvSpPr>
        <xdr:cNvPr id="349" name="楕円 348"/>
        <xdr:cNvSpPr/>
      </xdr:nvSpPr>
      <xdr:spPr>
        <a:xfrm>
          <a:off x="13462000" y="1122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166370</xdr:rowOff>
    </xdr:from>
    <xdr:ext cx="762000" cy="255270"/>
    <xdr:sp macro="" textlink="">
      <xdr:nvSpPr>
        <xdr:cNvPr id="350" name="テキスト ボックス 349"/>
        <xdr:cNvSpPr txBox="1"/>
      </xdr:nvSpPr>
      <xdr:spPr>
        <a:xfrm>
          <a:off x="13131800" y="11310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類似団体内平均値と比較すると非常に低い値を維持している。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今後も引き続き緊急性の度合いや住民ニーズを的確に把握し、適切な地方債の発行に努める。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70" name="テキスト ボックス 369"/>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2" name="テキスト ボックス 371"/>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4" name="テキスト ボックス 373"/>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86360</xdr:rowOff>
    </xdr:from>
    <xdr:to xmlns:xdr="http://schemas.openxmlformats.org/drawingml/2006/spreadsheetDrawing">
      <xdr:col>81</xdr:col>
      <xdr:colOff>44450</xdr:colOff>
      <xdr:row>45</xdr:row>
      <xdr:rowOff>9525</xdr:rowOff>
    </xdr:to>
    <xdr:cxnSp macro="">
      <xdr:nvCxnSpPr>
        <xdr:cNvPr id="378" name="直線コネクタ 377"/>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153035</xdr:rowOff>
    </xdr:from>
    <xdr:ext cx="762000" cy="259080"/>
    <xdr:sp macro="" textlink="">
      <xdr:nvSpPr>
        <xdr:cNvPr id="379" name="公債費負担の状況最小値テキスト"/>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9525</xdr:rowOff>
    </xdr:from>
    <xdr:to xmlns:xdr="http://schemas.openxmlformats.org/drawingml/2006/spreadsheetDrawing">
      <xdr:col>81</xdr:col>
      <xdr:colOff>133350</xdr:colOff>
      <xdr:row>45</xdr:row>
      <xdr:rowOff>9525</xdr:rowOff>
    </xdr:to>
    <xdr:cxnSp macro="">
      <xdr:nvCxnSpPr>
        <xdr:cNvPr id="380" name="直線コネクタ 379"/>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1270</xdr:rowOff>
    </xdr:from>
    <xdr:ext cx="762000" cy="259080"/>
    <xdr:sp macro="" textlink="">
      <xdr:nvSpPr>
        <xdr:cNvPr id="381" name="公債費負担の状況最大値テキスト"/>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86360</xdr:rowOff>
    </xdr:from>
    <xdr:to xmlns:xdr="http://schemas.openxmlformats.org/drawingml/2006/spreadsheetDrawing">
      <xdr:col>81</xdr:col>
      <xdr:colOff>133350</xdr:colOff>
      <xdr:row>37</xdr:row>
      <xdr:rowOff>86360</xdr:rowOff>
    </xdr:to>
    <xdr:cxnSp macro="">
      <xdr:nvCxnSpPr>
        <xdr:cNvPr id="382" name="直線コネクタ 381"/>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92075</xdr:rowOff>
    </xdr:from>
    <xdr:to xmlns:xdr="http://schemas.openxmlformats.org/drawingml/2006/spreadsheetDrawing">
      <xdr:col>81</xdr:col>
      <xdr:colOff>44450</xdr:colOff>
      <xdr:row>38</xdr:row>
      <xdr:rowOff>156210</xdr:rowOff>
    </xdr:to>
    <xdr:cxnSp macro="">
      <xdr:nvCxnSpPr>
        <xdr:cNvPr id="383" name="直線コネクタ 382"/>
        <xdr:cNvCxnSpPr/>
      </xdr:nvCxnSpPr>
      <xdr:spPr>
        <a:xfrm>
          <a:off x="16179800" y="66071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118110</xdr:rowOff>
    </xdr:from>
    <xdr:ext cx="762000" cy="259080"/>
    <xdr:sp macro="" textlink="">
      <xdr:nvSpPr>
        <xdr:cNvPr id="384" name="公債費負担の状況平均値テキスト"/>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146050</xdr:rowOff>
    </xdr:from>
    <xdr:to xmlns:xdr="http://schemas.openxmlformats.org/drawingml/2006/spreadsheetDrawing">
      <xdr:col>81</xdr:col>
      <xdr:colOff>95250</xdr:colOff>
      <xdr:row>42</xdr:row>
      <xdr:rowOff>76200</xdr:rowOff>
    </xdr:to>
    <xdr:sp macro="" textlink="">
      <xdr:nvSpPr>
        <xdr:cNvPr id="385" name="フローチャート: 判断 384"/>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27305</xdr:rowOff>
    </xdr:from>
    <xdr:to xmlns:xdr="http://schemas.openxmlformats.org/drawingml/2006/spreadsheetDrawing">
      <xdr:col>77</xdr:col>
      <xdr:colOff>44450</xdr:colOff>
      <xdr:row>38</xdr:row>
      <xdr:rowOff>92075</xdr:rowOff>
    </xdr:to>
    <xdr:cxnSp macro="">
      <xdr:nvCxnSpPr>
        <xdr:cNvPr id="386" name="直線コネクタ 385"/>
        <xdr:cNvCxnSpPr/>
      </xdr:nvCxnSpPr>
      <xdr:spPr>
        <a:xfrm>
          <a:off x="15290800" y="65424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146050</xdr:rowOff>
    </xdr:from>
    <xdr:to xmlns:xdr="http://schemas.openxmlformats.org/drawingml/2006/spreadsheetDrawing">
      <xdr:col>77</xdr:col>
      <xdr:colOff>95250</xdr:colOff>
      <xdr:row>42</xdr:row>
      <xdr:rowOff>76200</xdr:rowOff>
    </xdr:to>
    <xdr:sp macro="" textlink="">
      <xdr:nvSpPr>
        <xdr:cNvPr id="387" name="フローチャート: 判断 386"/>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388" name="テキスト ボックス 387"/>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134620</xdr:rowOff>
    </xdr:from>
    <xdr:to xmlns:xdr="http://schemas.openxmlformats.org/drawingml/2006/spreadsheetDrawing">
      <xdr:col>72</xdr:col>
      <xdr:colOff>203200</xdr:colOff>
      <xdr:row>38</xdr:row>
      <xdr:rowOff>27305</xdr:rowOff>
    </xdr:to>
    <xdr:cxnSp macro="">
      <xdr:nvCxnSpPr>
        <xdr:cNvPr id="389" name="直線コネクタ 388"/>
        <xdr:cNvCxnSpPr/>
      </xdr:nvCxnSpPr>
      <xdr:spPr>
        <a:xfrm>
          <a:off x="14401800" y="64782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390" name="フローチャート: 判断 38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391" name="テキスト ボックス 390"/>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118745</xdr:rowOff>
    </xdr:from>
    <xdr:to xmlns:xdr="http://schemas.openxmlformats.org/drawingml/2006/spreadsheetDrawing">
      <xdr:col>68</xdr:col>
      <xdr:colOff>152400</xdr:colOff>
      <xdr:row>37</xdr:row>
      <xdr:rowOff>134620</xdr:rowOff>
    </xdr:to>
    <xdr:cxnSp macro="">
      <xdr:nvCxnSpPr>
        <xdr:cNvPr id="392" name="直線コネクタ 391"/>
        <xdr:cNvCxnSpPr/>
      </xdr:nvCxnSpPr>
      <xdr:spPr>
        <a:xfrm>
          <a:off x="13512800" y="64623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170180</xdr:rowOff>
    </xdr:from>
    <xdr:to xmlns:xdr="http://schemas.openxmlformats.org/drawingml/2006/spreadsheetDrawing">
      <xdr:col>68</xdr:col>
      <xdr:colOff>203200</xdr:colOff>
      <xdr:row>42</xdr:row>
      <xdr:rowOff>100330</xdr:rowOff>
    </xdr:to>
    <xdr:sp macro="" textlink="">
      <xdr:nvSpPr>
        <xdr:cNvPr id="393" name="フローチャート: 判断 392"/>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85090</xdr:rowOff>
    </xdr:from>
    <xdr:ext cx="762000" cy="259080"/>
    <xdr:sp macro="" textlink="">
      <xdr:nvSpPr>
        <xdr:cNvPr id="394" name="テキスト ボックス 393"/>
        <xdr:cNvSpPr txBox="1"/>
      </xdr:nvSpPr>
      <xdr:spPr>
        <a:xfrm>
          <a:off x="14020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38735</xdr:rowOff>
    </xdr:from>
    <xdr:to xmlns:xdr="http://schemas.openxmlformats.org/drawingml/2006/spreadsheetDrawing">
      <xdr:col>64</xdr:col>
      <xdr:colOff>152400</xdr:colOff>
      <xdr:row>42</xdr:row>
      <xdr:rowOff>140335</xdr:rowOff>
    </xdr:to>
    <xdr:sp macro="" textlink="">
      <xdr:nvSpPr>
        <xdr:cNvPr id="395" name="フローチャート: 判断 394"/>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125095</xdr:rowOff>
    </xdr:from>
    <xdr:ext cx="762000" cy="258445"/>
    <xdr:sp macro="" textlink="">
      <xdr:nvSpPr>
        <xdr:cNvPr id="396" name="テキスト ボックス 395"/>
        <xdr:cNvSpPr txBox="1"/>
      </xdr:nvSpPr>
      <xdr:spPr>
        <a:xfrm>
          <a:off x="13131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105410</xdr:rowOff>
    </xdr:from>
    <xdr:to xmlns:xdr="http://schemas.openxmlformats.org/drawingml/2006/spreadsheetDrawing">
      <xdr:col>81</xdr:col>
      <xdr:colOff>95250</xdr:colOff>
      <xdr:row>39</xdr:row>
      <xdr:rowOff>35560</xdr:rowOff>
    </xdr:to>
    <xdr:sp macro="" textlink="">
      <xdr:nvSpPr>
        <xdr:cNvPr id="402" name="楕円 401"/>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121920</xdr:rowOff>
    </xdr:from>
    <xdr:ext cx="762000" cy="255270"/>
    <xdr:sp macro="" textlink="">
      <xdr:nvSpPr>
        <xdr:cNvPr id="403" name="公債費負担の状況該当値テキスト"/>
        <xdr:cNvSpPr txBox="1"/>
      </xdr:nvSpPr>
      <xdr:spPr>
        <a:xfrm>
          <a:off x="17106900" y="6465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41275</xdr:rowOff>
    </xdr:from>
    <xdr:to xmlns:xdr="http://schemas.openxmlformats.org/drawingml/2006/spreadsheetDrawing">
      <xdr:col>77</xdr:col>
      <xdr:colOff>95250</xdr:colOff>
      <xdr:row>38</xdr:row>
      <xdr:rowOff>143510</xdr:rowOff>
    </xdr:to>
    <xdr:sp macro="" textlink="">
      <xdr:nvSpPr>
        <xdr:cNvPr id="404" name="楕円 403"/>
        <xdr:cNvSpPr/>
      </xdr:nvSpPr>
      <xdr:spPr>
        <a:xfrm>
          <a:off x="161290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153035</xdr:rowOff>
    </xdr:from>
    <xdr:ext cx="736600" cy="259080"/>
    <xdr:sp macro="" textlink="">
      <xdr:nvSpPr>
        <xdr:cNvPr id="405" name="テキスト ボックス 404"/>
        <xdr:cNvSpPr txBox="1"/>
      </xdr:nvSpPr>
      <xdr:spPr>
        <a:xfrm>
          <a:off x="15798800" y="6325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147955</xdr:rowOff>
    </xdr:from>
    <xdr:to xmlns:xdr="http://schemas.openxmlformats.org/drawingml/2006/spreadsheetDrawing">
      <xdr:col>73</xdr:col>
      <xdr:colOff>44450</xdr:colOff>
      <xdr:row>38</xdr:row>
      <xdr:rowOff>78105</xdr:rowOff>
    </xdr:to>
    <xdr:sp macro="" textlink="">
      <xdr:nvSpPr>
        <xdr:cNvPr id="406" name="楕円 405"/>
        <xdr:cNvSpPr/>
      </xdr:nvSpPr>
      <xdr:spPr>
        <a:xfrm>
          <a:off x="15240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88265</xdr:rowOff>
    </xdr:from>
    <xdr:ext cx="762000" cy="255270"/>
    <xdr:sp macro="" textlink="">
      <xdr:nvSpPr>
        <xdr:cNvPr id="407" name="テキスト ボックス 406"/>
        <xdr:cNvSpPr txBox="1"/>
      </xdr:nvSpPr>
      <xdr:spPr>
        <a:xfrm>
          <a:off x="14909800" y="6260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83820</xdr:rowOff>
    </xdr:from>
    <xdr:to xmlns:xdr="http://schemas.openxmlformats.org/drawingml/2006/spreadsheetDrawing">
      <xdr:col>68</xdr:col>
      <xdr:colOff>203200</xdr:colOff>
      <xdr:row>38</xdr:row>
      <xdr:rowOff>13970</xdr:rowOff>
    </xdr:to>
    <xdr:sp macro="" textlink="">
      <xdr:nvSpPr>
        <xdr:cNvPr id="408" name="楕円 407"/>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24130</xdr:rowOff>
    </xdr:from>
    <xdr:ext cx="762000" cy="259080"/>
    <xdr:sp macro="" textlink="">
      <xdr:nvSpPr>
        <xdr:cNvPr id="409" name="テキスト ボックス 408"/>
        <xdr:cNvSpPr txBox="1"/>
      </xdr:nvSpPr>
      <xdr:spPr>
        <a:xfrm>
          <a:off x="14020800" y="619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67945</xdr:rowOff>
    </xdr:from>
    <xdr:to xmlns:xdr="http://schemas.openxmlformats.org/drawingml/2006/spreadsheetDrawing">
      <xdr:col>64</xdr:col>
      <xdr:colOff>152400</xdr:colOff>
      <xdr:row>37</xdr:row>
      <xdr:rowOff>169545</xdr:rowOff>
    </xdr:to>
    <xdr:sp macro="" textlink="">
      <xdr:nvSpPr>
        <xdr:cNvPr id="410" name="楕円 409"/>
        <xdr:cNvSpPr/>
      </xdr:nvSpPr>
      <xdr:spPr>
        <a:xfrm>
          <a:off x="13462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8255</xdr:rowOff>
    </xdr:from>
    <xdr:ext cx="762000" cy="255270"/>
    <xdr:sp macro="" textlink="">
      <xdr:nvSpPr>
        <xdr:cNvPr id="411" name="テキスト ボックス 410"/>
        <xdr:cNvSpPr txBox="1"/>
      </xdr:nvSpPr>
      <xdr:spPr>
        <a:xfrm>
          <a:off x="13131800" y="6180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4" name="テキスト ボックス 413"/>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現時点において、一般会計が将来支払っていかなければならない負債等が財政を圧迫する可能性は非常に低い。</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今後も事務事業の効果や優先順位を精査するとともに、地方債の計画的な発行等により財政の健全化に努める。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5" name="テキスト ボックス 424"/>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270"/>
    <xdr:sp macro="" textlink="">
      <xdr:nvSpPr>
        <xdr:cNvPr id="429" name="テキスト ボックス 428"/>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270"/>
    <xdr:sp macro="" textlink="">
      <xdr:nvSpPr>
        <xdr:cNvPr id="431" name="テキスト ボックス 430"/>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58420</xdr:rowOff>
    </xdr:to>
    <xdr:cxnSp macro="">
      <xdr:nvCxnSpPr>
        <xdr:cNvPr id="440" name="直線コネクタ 439"/>
        <xdr:cNvCxnSpPr/>
      </xdr:nvCxnSpPr>
      <xdr:spPr>
        <a:xfrm flipV="1">
          <a:off x="17018000" y="237045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30480</xdr:rowOff>
    </xdr:from>
    <xdr:ext cx="762000" cy="255270"/>
    <xdr:sp macro="" textlink="">
      <xdr:nvSpPr>
        <xdr:cNvPr id="441" name="将来負担の状況最小値テキスト"/>
        <xdr:cNvSpPr txBox="1"/>
      </xdr:nvSpPr>
      <xdr:spPr>
        <a:xfrm>
          <a:off x="17106900" y="3802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58420</xdr:rowOff>
    </xdr:from>
    <xdr:to xmlns:xdr="http://schemas.openxmlformats.org/drawingml/2006/spreadsheetDrawing">
      <xdr:col>81</xdr:col>
      <xdr:colOff>133350</xdr:colOff>
      <xdr:row>22</xdr:row>
      <xdr:rowOff>58420</xdr:rowOff>
    </xdr:to>
    <xdr:cxnSp macro="">
      <xdr:nvCxnSpPr>
        <xdr:cNvPr id="442" name="直線コネクタ 441"/>
        <xdr:cNvCxnSpPr/>
      </xdr:nvCxnSpPr>
      <xdr:spPr>
        <a:xfrm>
          <a:off x="16929100" y="383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270"/>
    <xdr:sp macro="" textlink="">
      <xdr:nvSpPr>
        <xdr:cNvPr id="443" name="将来負担の状況最大値テキスト"/>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5270"/>
    <xdr:sp macro="" textlink="">
      <xdr:nvSpPr>
        <xdr:cNvPr id="445" name="将来負担の状況平均値テキスト"/>
        <xdr:cNvSpPr txBox="1"/>
      </xdr:nvSpPr>
      <xdr:spPr>
        <a:xfrm>
          <a:off x="17106900" y="2292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6" name="フローチャート: 判断 445"/>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270"/>
    <xdr:sp macro="" textlink="">
      <xdr:nvSpPr>
        <xdr:cNvPr id="448" name="テキスト ボックス 447"/>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9" name="フローチャート: 判断 448"/>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270"/>
    <xdr:sp macro="" textlink="">
      <xdr:nvSpPr>
        <xdr:cNvPr id="450" name="テキスト ボックス 449"/>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17780</xdr:rowOff>
    </xdr:from>
    <xdr:to xmlns:xdr="http://schemas.openxmlformats.org/drawingml/2006/spreadsheetDrawing">
      <xdr:col>68</xdr:col>
      <xdr:colOff>203200</xdr:colOff>
      <xdr:row>15</xdr:row>
      <xdr:rowOff>119380</xdr:rowOff>
    </xdr:to>
    <xdr:sp macro="" textlink="">
      <xdr:nvSpPr>
        <xdr:cNvPr id="451" name="フローチャート: 判断 450"/>
        <xdr:cNvSpPr/>
      </xdr:nvSpPr>
      <xdr:spPr>
        <a:xfrm>
          <a:off x="14351000" y="258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129540</xdr:rowOff>
    </xdr:from>
    <xdr:ext cx="762000" cy="259080"/>
    <xdr:sp macro="" textlink="">
      <xdr:nvSpPr>
        <xdr:cNvPr id="452" name="テキスト ボックス 451"/>
        <xdr:cNvSpPr txBox="1"/>
      </xdr:nvSpPr>
      <xdr:spPr>
        <a:xfrm>
          <a:off x="14020800" y="235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116840</xdr:rowOff>
    </xdr:from>
    <xdr:to xmlns:xdr="http://schemas.openxmlformats.org/drawingml/2006/spreadsheetDrawing">
      <xdr:col>64</xdr:col>
      <xdr:colOff>152400</xdr:colOff>
      <xdr:row>18</xdr:row>
      <xdr:rowOff>46990</xdr:rowOff>
    </xdr:to>
    <xdr:sp macro="" textlink="">
      <xdr:nvSpPr>
        <xdr:cNvPr id="453" name="フローチャート: 判断 452"/>
        <xdr:cNvSpPr/>
      </xdr:nvSpPr>
      <xdr:spPr>
        <a:xfrm>
          <a:off x="1346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57150</xdr:rowOff>
    </xdr:from>
    <xdr:ext cx="762000" cy="259080"/>
    <xdr:sp macro="" textlink="">
      <xdr:nvSpPr>
        <xdr:cNvPr id="454" name="テキスト ボックス 453"/>
        <xdr:cNvSpPr txBox="1"/>
      </xdr:nvSpPr>
      <xdr:spPr>
        <a:xfrm>
          <a:off x="13131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前年度より1.3ポイント増の38.9％となっているが、令和2年度から大きく増となっている。その主な要因は、会計年度任用職員に係る人件費の増によるものである。</a:t>
          </a:r>
        </a:p>
        <a:p>
          <a:r>
            <a:rPr kumimoji="1" lang="ja-JP" altLang="en-US" sz="1200">
              <a:latin typeface="ＭＳ Ｐゴシック"/>
              <a:ea typeface="ＭＳ Ｐゴシック"/>
            </a:rPr>
            <a:t>　また、類似団体内平均値と比べると15.3ポイント上回っているが、主な要因は、常備消防の単独設置及び３つの町立こども園の運営によるものである。</a:t>
          </a:r>
        </a:p>
        <a:p>
          <a:r>
            <a:rPr kumimoji="1" lang="ja-JP" altLang="en-US" sz="1200">
              <a:latin typeface="ＭＳ Ｐゴシック"/>
              <a:ea typeface="ＭＳ Ｐゴシック"/>
            </a:rPr>
            <a:t>　「第７次行政改革大綱」に基づき、定員管理の適正化に努める。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190" cy="255270"/>
    <xdr:sp macro="" textlink="">
      <xdr:nvSpPr>
        <xdr:cNvPr id="49" name="テキスト ボックス 48"/>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190" cy="255270"/>
    <xdr:sp macro="" textlink="">
      <xdr:nvSpPr>
        <xdr:cNvPr id="51" name="テキスト ボックス 50"/>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190" cy="255270"/>
    <xdr:sp macro="" textlink="">
      <xdr:nvSpPr>
        <xdr:cNvPr id="53" name="テキスト ボックス 52"/>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190" cy="255270"/>
    <xdr:sp macro="" textlink="">
      <xdr:nvSpPr>
        <xdr:cNvPr id="55" name="テキスト ボックス 54"/>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7" name="テキスト ボックス 56"/>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145415</xdr:rowOff>
    </xdr:from>
    <xdr:to xmlns:xdr="http://schemas.openxmlformats.org/drawingml/2006/spreadsheetDrawing">
      <xdr:col>24</xdr:col>
      <xdr:colOff>25400</xdr:colOff>
      <xdr:row>41</xdr:row>
      <xdr:rowOff>19685</xdr:rowOff>
    </xdr:to>
    <xdr:cxnSp macro="">
      <xdr:nvCxnSpPr>
        <xdr:cNvPr id="59" name="直線コネクタ 58"/>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163195</xdr:rowOff>
    </xdr:from>
    <xdr:ext cx="762000" cy="259080"/>
    <xdr:sp macro="" textlink="">
      <xdr:nvSpPr>
        <xdr:cNvPr id="60" name="人件費最小値テキスト"/>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19685</xdr:rowOff>
    </xdr:from>
    <xdr:to xmlns:xdr="http://schemas.openxmlformats.org/drawingml/2006/spreadsheetDrawing">
      <xdr:col>24</xdr:col>
      <xdr:colOff>114300</xdr:colOff>
      <xdr:row>41</xdr:row>
      <xdr:rowOff>19685</xdr:rowOff>
    </xdr:to>
    <xdr:cxnSp macro="">
      <xdr:nvCxnSpPr>
        <xdr:cNvPr id="61" name="直線コネクタ 60"/>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60325</xdr:rowOff>
    </xdr:from>
    <xdr:ext cx="762000" cy="259080"/>
    <xdr:sp macro="" textlink="">
      <xdr:nvSpPr>
        <xdr:cNvPr id="62" name="人件費最大値テキスト"/>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145415</xdr:rowOff>
    </xdr:from>
    <xdr:to xmlns:xdr="http://schemas.openxmlformats.org/drawingml/2006/spreadsheetDrawing">
      <xdr:col>24</xdr:col>
      <xdr:colOff>114300</xdr:colOff>
      <xdr:row>34</xdr:row>
      <xdr:rowOff>145415</xdr:rowOff>
    </xdr:to>
    <xdr:cxnSp macro="">
      <xdr:nvCxnSpPr>
        <xdr:cNvPr id="63" name="直線コネクタ 62"/>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132080</xdr:rowOff>
    </xdr:from>
    <xdr:to xmlns:xdr="http://schemas.openxmlformats.org/drawingml/2006/spreadsheetDrawing">
      <xdr:col>24</xdr:col>
      <xdr:colOff>25400</xdr:colOff>
      <xdr:row>41</xdr:row>
      <xdr:rowOff>19685</xdr:rowOff>
    </xdr:to>
    <xdr:cxnSp macro="">
      <xdr:nvCxnSpPr>
        <xdr:cNvPr id="64" name="直線コネクタ 63"/>
        <xdr:cNvCxnSpPr/>
      </xdr:nvCxnSpPr>
      <xdr:spPr>
        <a:xfrm>
          <a:off x="3987800" y="699008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762000" cy="255270"/>
    <xdr:sp macro="" textlink="">
      <xdr:nvSpPr>
        <xdr:cNvPr id="65" name="人件費平均値テキスト"/>
        <xdr:cNvSpPr txBox="1"/>
      </xdr:nvSpPr>
      <xdr:spPr>
        <a:xfrm>
          <a:off x="4914900" y="61442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66" name="フローチャート: 判断 65"/>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132080</xdr:rowOff>
    </xdr:from>
    <xdr:to xmlns:xdr="http://schemas.openxmlformats.org/drawingml/2006/spreadsheetDrawing">
      <xdr:col>19</xdr:col>
      <xdr:colOff>187325</xdr:colOff>
      <xdr:row>41</xdr:row>
      <xdr:rowOff>10160</xdr:rowOff>
    </xdr:to>
    <xdr:cxnSp macro="">
      <xdr:nvCxnSpPr>
        <xdr:cNvPr id="67" name="直線コネクタ 66"/>
        <xdr:cNvCxnSpPr/>
      </xdr:nvCxnSpPr>
      <xdr:spPr>
        <a:xfrm flipV="1">
          <a:off x="3098800" y="6990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macro="" textlink="">
      <xdr:nvSpPr>
        <xdr:cNvPr id="68" name="フローチャート: 判断 67"/>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57785</xdr:rowOff>
    </xdr:from>
    <xdr:ext cx="732790" cy="259080"/>
    <xdr:sp macro="" textlink="">
      <xdr:nvSpPr>
        <xdr:cNvPr id="69" name="テキスト ボックス 68"/>
        <xdr:cNvSpPr txBox="1"/>
      </xdr:nvSpPr>
      <xdr:spPr>
        <a:xfrm>
          <a:off x="3606800" y="605853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41</xdr:row>
      <xdr:rowOff>10160</xdr:rowOff>
    </xdr:from>
    <xdr:to xmlns:xdr="http://schemas.openxmlformats.org/drawingml/2006/spreadsheetDrawing">
      <xdr:col>15</xdr:col>
      <xdr:colOff>98425</xdr:colOff>
      <xdr:row>41</xdr:row>
      <xdr:rowOff>24130</xdr:rowOff>
    </xdr:to>
    <xdr:cxnSp macro="">
      <xdr:nvCxnSpPr>
        <xdr:cNvPr id="70" name="直線コネクタ 69"/>
        <xdr:cNvCxnSpPr/>
      </xdr:nvCxnSpPr>
      <xdr:spPr>
        <a:xfrm flipV="1">
          <a:off x="2209800" y="7039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62230</xdr:rowOff>
    </xdr:from>
    <xdr:to xmlns:xdr="http://schemas.openxmlformats.org/drawingml/2006/spreadsheetDrawing">
      <xdr:col>15</xdr:col>
      <xdr:colOff>149225</xdr:colOff>
      <xdr:row>36</xdr:row>
      <xdr:rowOff>163830</xdr:rowOff>
    </xdr:to>
    <xdr:sp macro="" textlink="">
      <xdr:nvSpPr>
        <xdr:cNvPr id="71" name="フローチャート: 判断 70"/>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2540</xdr:rowOff>
    </xdr:from>
    <xdr:ext cx="762000" cy="259080"/>
    <xdr:sp macro="" textlink="">
      <xdr:nvSpPr>
        <xdr:cNvPr id="72" name="テキスト ボックス 71"/>
        <xdr:cNvSpPr txBox="1"/>
      </xdr:nvSpPr>
      <xdr:spPr>
        <a:xfrm>
          <a:off x="2717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46990</xdr:rowOff>
    </xdr:from>
    <xdr:to xmlns:xdr="http://schemas.openxmlformats.org/drawingml/2006/spreadsheetDrawing">
      <xdr:col>11</xdr:col>
      <xdr:colOff>9525</xdr:colOff>
      <xdr:row>41</xdr:row>
      <xdr:rowOff>24130</xdr:rowOff>
    </xdr:to>
    <xdr:cxnSp macro="">
      <xdr:nvCxnSpPr>
        <xdr:cNvPr id="73" name="直線コネクタ 72"/>
        <xdr:cNvCxnSpPr/>
      </xdr:nvCxnSpPr>
      <xdr:spPr>
        <a:xfrm>
          <a:off x="1320800" y="673354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107950</xdr:rowOff>
    </xdr:from>
    <xdr:to xmlns:xdr="http://schemas.openxmlformats.org/drawingml/2006/spreadsheetDrawing">
      <xdr:col>11</xdr:col>
      <xdr:colOff>60325</xdr:colOff>
      <xdr:row>37</xdr:row>
      <xdr:rowOff>38100</xdr:rowOff>
    </xdr:to>
    <xdr:sp macro="" textlink="">
      <xdr:nvSpPr>
        <xdr:cNvPr id="74" name="フローチャート: 判断 73"/>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48260</xdr:rowOff>
    </xdr:from>
    <xdr:ext cx="758190" cy="259080"/>
    <xdr:sp macro="" textlink="">
      <xdr:nvSpPr>
        <xdr:cNvPr id="75" name="テキスト ボックス 74"/>
        <xdr:cNvSpPr txBox="1"/>
      </xdr:nvSpPr>
      <xdr:spPr>
        <a:xfrm>
          <a:off x="1828800" y="6049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71755</xdr:rowOff>
    </xdr:from>
    <xdr:to xmlns:xdr="http://schemas.openxmlformats.org/drawingml/2006/spreadsheetDrawing">
      <xdr:col>6</xdr:col>
      <xdr:colOff>171450</xdr:colOff>
      <xdr:row>37</xdr:row>
      <xdr:rowOff>1905</xdr:rowOff>
    </xdr:to>
    <xdr:sp macro="" textlink="">
      <xdr:nvSpPr>
        <xdr:cNvPr id="76" name="フローチャート: 判断 75"/>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xdr:rowOff>
    </xdr:from>
    <xdr:ext cx="758190" cy="259080"/>
    <xdr:sp macro="" textlink="">
      <xdr:nvSpPr>
        <xdr:cNvPr id="77" name="テキスト ボックス 76"/>
        <xdr:cNvSpPr txBox="1"/>
      </xdr:nvSpPr>
      <xdr:spPr>
        <a:xfrm>
          <a:off x="939800" y="60128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0" name="テキスト ボックス 79"/>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140335</xdr:rowOff>
    </xdr:from>
    <xdr:to xmlns:xdr="http://schemas.openxmlformats.org/drawingml/2006/spreadsheetDrawing">
      <xdr:col>24</xdr:col>
      <xdr:colOff>76200</xdr:colOff>
      <xdr:row>41</xdr:row>
      <xdr:rowOff>70485</xdr:rowOff>
    </xdr:to>
    <xdr:sp macro="" textlink="">
      <xdr:nvSpPr>
        <xdr:cNvPr id="83" name="楕円 82"/>
        <xdr:cNvSpPr/>
      </xdr:nvSpPr>
      <xdr:spPr>
        <a:xfrm>
          <a:off x="47752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48895</xdr:rowOff>
    </xdr:from>
    <xdr:ext cx="762000" cy="259080"/>
    <xdr:sp macro="" textlink="">
      <xdr:nvSpPr>
        <xdr:cNvPr id="84" name="人件費該当値テキスト"/>
        <xdr:cNvSpPr txBox="1"/>
      </xdr:nvSpPr>
      <xdr:spPr>
        <a:xfrm>
          <a:off x="4914900" y="6906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80645</xdr:rowOff>
    </xdr:from>
    <xdr:to xmlns:xdr="http://schemas.openxmlformats.org/drawingml/2006/spreadsheetDrawing">
      <xdr:col>20</xdr:col>
      <xdr:colOff>38100</xdr:colOff>
      <xdr:row>41</xdr:row>
      <xdr:rowOff>10795</xdr:rowOff>
    </xdr:to>
    <xdr:sp macro="" textlink="">
      <xdr:nvSpPr>
        <xdr:cNvPr id="85" name="楕円 84"/>
        <xdr:cNvSpPr/>
      </xdr:nvSpPr>
      <xdr:spPr>
        <a:xfrm>
          <a:off x="39370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167005</xdr:rowOff>
    </xdr:from>
    <xdr:ext cx="732790" cy="255270"/>
    <xdr:sp macro="" textlink="">
      <xdr:nvSpPr>
        <xdr:cNvPr id="86" name="テキスト ボックス 85"/>
        <xdr:cNvSpPr txBox="1"/>
      </xdr:nvSpPr>
      <xdr:spPr>
        <a:xfrm>
          <a:off x="3606800" y="702500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130810</xdr:rowOff>
    </xdr:from>
    <xdr:to xmlns:xdr="http://schemas.openxmlformats.org/drawingml/2006/spreadsheetDrawing">
      <xdr:col>15</xdr:col>
      <xdr:colOff>149225</xdr:colOff>
      <xdr:row>41</xdr:row>
      <xdr:rowOff>60960</xdr:rowOff>
    </xdr:to>
    <xdr:sp macro="" textlink="">
      <xdr:nvSpPr>
        <xdr:cNvPr id="87" name="楕円 86"/>
        <xdr:cNvSpPr/>
      </xdr:nvSpPr>
      <xdr:spPr>
        <a:xfrm>
          <a:off x="30480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41</xdr:row>
      <xdr:rowOff>45720</xdr:rowOff>
    </xdr:from>
    <xdr:ext cx="762000" cy="259080"/>
    <xdr:sp macro="" textlink="">
      <xdr:nvSpPr>
        <xdr:cNvPr id="88" name="テキスト ボックス 87"/>
        <xdr:cNvSpPr txBox="1"/>
      </xdr:nvSpPr>
      <xdr:spPr>
        <a:xfrm>
          <a:off x="27178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144780</xdr:rowOff>
    </xdr:from>
    <xdr:to xmlns:xdr="http://schemas.openxmlformats.org/drawingml/2006/spreadsheetDrawing">
      <xdr:col>11</xdr:col>
      <xdr:colOff>60325</xdr:colOff>
      <xdr:row>41</xdr:row>
      <xdr:rowOff>74930</xdr:rowOff>
    </xdr:to>
    <xdr:sp macro="" textlink="">
      <xdr:nvSpPr>
        <xdr:cNvPr id="89" name="楕円 88"/>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59690</xdr:rowOff>
    </xdr:from>
    <xdr:ext cx="758190" cy="259080"/>
    <xdr:sp macro="" textlink="">
      <xdr:nvSpPr>
        <xdr:cNvPr id="90" name="テキスト ボックス 89"/>
        <xdr:cNvSpPr txBox="1"/>
      </xdr:nvSpPr>
      <xdr:spPr>
        <a:xfrm>
          <a:off x="1828800" y="70891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167640</xdr:rowOff>
    </xdr:from>
    <xdr:to xmlns:xdr="http://schemas.openxmlformats.org/drawingml/2006/spreadsheetDrawing">
      <xdr:col>6</xdr:col>
      <xdr:colOff>171450</xdr:colOff>
      <xdr:row>39</xdr:row>
      <xdr:rowOff>97790</xdr:rowOff>
    </xdr:to>
    <xdr:sp macro="" textlink="">
      <xdr:nvSpPr>
        <xdr:cNvPr id="91" name="楕円 90"/>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82550</xdr:rowOff>
    </xdr:from>
    <xdr:ext cx="758190" cy="259080"/>
    <xdr:sp macro="" textlink="">
      <xdr:nvSpPr>
        <xdr:cNvPr id="92" name="テキスト ボックス 91"/>
        <xdr:cNvSpPr txBox="1"/>
      </xdr:nvSpPr>
      <xdr:spPr>
        <a:xfrm>
          <a:off x="939800" y="6769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前年度と比べてほぼ同水準であり、類似団体内平均値と比べると2.5ポイント下回っており、低い水準となったが、建設から大幅に年数が経過した施設等の維持管理関係経費が増加すると考えられる。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4" name="テキスト ボックス 103"/>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6" name="テキスト ボックス 105"/>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4190" cy="255270"/>
    <xdr:sp macro="" textlink="">
      <xdr:nvSpPr>
        <xdr:cNvPr id="108" name="テキスト ボックス 107"/>
        <xdr:cNvSpPr txBox="1"/>
      </xdr:nvSpPr>
      <xdr:spPr>
        <a:xfrm>
          <a:off x="11938000" y="3699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4190" cy="255270"/>
    <xdr:sp macro="" textlink="">
      <xdr:nvSpPr>
        <xdr:cNvPr id="110" name="テキスト ボックス 109"/>
        <xdr:cNvSpPr txBox="1"/>
      </xdr:nvSpPr>
      <xdr:spPr>
        <a:xfrm>
          <a:off x="11938000" y="3413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4190" cy="255270"/>
    <xdr:sp macro="" textlink="">
      <xdr:nvSpPr>
        <xdr:cNvPr id="112" name="テキスト ボックス 111"/>
        <xdr:cNvSpPr txBox="1"/>
      </xdr:nvSpPr>
      <xdr:spPr>
        <a:xfrm>
          <a:off x="11938000" y="3128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4190" cy="255270"/>
    <xdr:sp macro="" textlink="">
      <xdr:nvSpPr>
        <xdr:cNvPr id="116" name="テキスト ボックス 115"/>
        <xdr:cNvSpPr txBox="1"/>
      </xdr:nvSpPr>
      <xdr:spPr>
        <a:xfrm>
          <a:off x="11938000" y="2556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4190" cy="255270"/>
    <xdr:sp macro="" textlink="">
      <xdr:nvSpPr>
        <xdr:cNvPr id="118" name="テキスト ボックス 117"/>
        <xdr:cNvSpPr txBox="1"/>
      </xdr:nvSpPr>
      <xdr:spPr>
        <a:xfrm>
          <a:off x="11938000" y="227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4190" cy="255270"/>
    <xdr:sp macro="" textlink="">
      <xdr:nvSpPr>
        <xdr:cNvPr id="120" name="テキスト ボックス 119"/>
        <xdr:cNvSpPr txBox="1"/>
      </xdr:nvSpPr>
      <xdr:spPr>
        <a:xfrm>
          <a:off x="11938000" y="1985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2" name="テキスト ボックス 121"/>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50800</xdr:rowOff>
    </xdr:from>
    <xdr:to xmlns:xdr="http://schemas.openxmlformats.org/drawingml/2006/spreadsheetDrawing">
      <xdr:col>82</xdr:col>
      <xdr:colOff>107950</xdr:colOff>
      <xdr:row>21</xdr:row>
      <xdr:rowOff>31750</xdr:rowOff>
    </xdr:to>
    <xdr:cxnSp macro="">
      <xdr:nvCxnSpPr>
        <xdr:cNvPr id="124" name="直線コネクタ 123"/>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25"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196850</xdr:colOff>
      <xdr:row>21</xdr:row>
      <xdr:rowOff>31750</xdr:rowOff>
    </xdr:to>
    <xdr:cxnSp macro="">
      <xdr:nvCxnSpPr>
        <xdr:cNvPr id="126" name="直線コネクタ 125"/>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137160</xdr:rowOff>
    </xdr:from>
    <xdr:ext cx="762000" cy="259080"/>
    <xdr:sp macro="" textlink="">
      <xdr:nvSpPr>
        <xdr:cNvPr id="127" name="物件費最大値テキスト"/>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50800</xdr:rowOff>
    </xdr:from>
    <xdr:to xmlns:xdr="http://schemas.openxmlformats.org/drawingml/2006/spreadsheetDrawing">
      <xdr:col>82</xdr:col>
      <xdr:colOff>196850</xdr:colOff>
      <xdr:row>13</xdr:row>
      <xdr:rowOff>50800</xdr:rowOff>
    </xdr:to>
    <xdr:cxnSp macro="">
      <xdr:nvCxnSpPr>
        <xdr:cNvPr id="128" name="直線コネクタ 127"/>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50800</xdr:rowOff>
    </xdr:from>
    <xdr:to xmlns:xdr="http://schemas.openxmlformats.org/drawingml/2006/spreadsheetDrawing">
      <xdr:col>82</xdr:col>
      <xdr:colOff>107950</xdr:colOff>
      <xdr:row>14</xdr:row>
      <xdr:rowOff>60325</xdr:rowOff>
    </xdr:to>
    <xdr:cxnSp macro="">
      <xdr:nvCxnSpPr>
        <xdr:cNvPr id="129" name="直線コネクタ 128"/>
        <xdr:cNvCxnSpPr/>
      </xdr:nvCxnSpPr>
      <xdr:spPr>
        <a:xfrm>
          <a:off x="15671800" y="24511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48260</xdr:rowOff>
    </xdr:from>
    <xdr:ext cx="762000" cy="259080"/>
    <xdr:sp macro="" textlink="">
      <xdr:nvSpPr>
        <xdr:cNvPr id="130" name="物件費平均値テキスト"/>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76200</xdr:rowOff>
    </xdr:from>
    <xdr:to xmlns:xdr="http://schemas.openxmlformats.org/drawingml/2006/spreadsheetDrawing">
      <xdr:col>82</xdr:col>
      <xdr:colOff>158750</xdr:colOff>
      <xdr:row>16</xdr:row>
      <xdr:rowOff>6350</xdr:rowOff>
    </xdr:to>
    <xdr:sp macro="" textlink="">
      <xdr:nvSpPr>
        <xdr:cNvPr id="131" name="フローチャート: 判断 130"/>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22225</xdr:rowOff>
    </xdr:from>
    <xdr:to xmlns:xdr="http://schemas.openxmlformats.org/drawingml/2006/spreadsheetDrawing">
      <xdr:col>78</xdr:col>
      <xdr:colOff>69850</xdr:colOff>
      <xdr:row>14</xdr:row>
      <xdr:rowOff>50800</xdr:rowOff>
    </xdr:to>
    <xdr:cxnSp macro="">
      <xdr:nvCxnSpPr>
        <xdr:cNvPr id="132" name="直線コネクタ 131"/>
        <xdr:cNvCxnSpPr/>
      </xdr:nvCxnSpPr>
      <xdr:spPr>
        <a:xfrm>
          <a:off x="14782800" y="2422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38100</xdr:rowOff>
    </xdr:from>
    <xdr:to xmlns:xdr="http://schemas.openxmlformats.org/drawingml/2006/spreadsheetDrawing">
      <xdr:col>78</xdr:col>
      <xdr:colOff>120650</xdr:colOff>
      <xdr:row>15</xdr:row>
      <xdr:rowOff>139700</xdr:rowOff>
    </xdr:to>
    <xdr:sp macro="" textlink="">
      <xdr:nvSpPr>
        <xdr:cNvPr id="133" name="フローチャート: 判断 132"/>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124460</xdr:rowOff>
    </xdr:from>
    <xdr:ext cx="736600" cy="259080"/>
    <xdr:sp macro="" textlink="">
      <xdr:nvSpPr>
        <xdr:cNvPr id="134" name="テキスト ボックス 133"/>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22225</xdr:rowOff>
    </xdr:from>
    <xdr:to xmlns:xdr="http://schemas.openxmlformats.org/drawingml/2006/spreadsheetDrawing">
      <xdr:col>73</xdr:col>
      <xdr:colOff>180975</xdr:colOff>
      <xdr:row>14</xdr:row>
      <xdr:rowOff>79375</xdr:rowOff>
    </xdr:to>
    <xdr:cxnSp macro="">
      <xdr:nvCxnSpPr>
        <xdr:cNvPr id="135" name="直線コネクタ 134"/>
        <xdr:cNvCxnSpPr/>
      </xdr:nvCxnSpPr>
      <xdr:spPr>
        <a:xfrm flipV="1">
          <a:off x="13893800" y="24225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5270"/>
    <xdr:sp macro="" textlink="">
      <xdr:nvSpPr>
        <xdr:cNvPr id="137" name="テキスト ボックス 136"/>
        <xdr:cNvSpPr txBox="1"/>
      </xdr:nvSpPr>
      <xdr:spPr>
        <a:xfrm>
          <a:off x="14401800" y="2600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79375</xdr:rowOff>
    </xdr:from>
    <xdr:to xmlns:xdr="http://schemas.openxmlformats.org/drawingml/2006/spreadsheetDrawing">
      <xdr:col>69</xdr:col>
      <xdr:colOff>92075</xdr:colOff>
      <xdr:row>17</xdr:row>
      <xdr:rowOff>117475</xdr:rowOff>
    </xdr:to>
    <xdr:cxnSp macro="">
      <xdr:nvCxnSpPr>
        <xdr:cNvPr id="138" name="直線コネクタ 137"/>
        <xdr:cNvCxnSpPr/>
      </xdr:nvCxnSpPr>
      <xdr:spPr>
        <a:xfrm flipV="1">
          <a:off x="13004800" y="2479675"/>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9" name="フローチャート: 判断 138"/>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58190" cy="255270"/>
    <xdr:sp macro="" textlink="">
      <xdr:nvSpPr>
        <xdr:cNvPr id="140" name="テキスト ボックス 139"/>
        <xdr:cNvSpPr txBox="1"/>
      </xdr:nvSpPr>
      <xdr:spPr>
        <a:xfrm>
          <a:off x="13512800" y="26009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123825</xdr:rowOff>
    </xdr:from>
    <xdr:to xmlns:xdr="http://schemas.openxmlformats.org/drawingml/2006/spreadsheetDrawing">
      <xdr:col>65</xdr:col>
      <xdr:colOff>53975</xdr:colOff>
      <xdr:row>15</xdr:row>
      <xdr:rowOff>53975</xdr:rowOff>
    </xdr:to>
    <xdr:sp macro="" textlink="">
      <xdr:nvSpPr>
        <xdr:cNvPr id="141" name="フローチャート: 判断 140"/>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64135</xdr:rowOff>
    </xdr:from>
    <xdr:ext cx="762000" cy="255270"/>
    <xdr:sp macro="" textlink="">
      <xdr:nvSpPr>
        <xdr:cNvPr id="142" name="テキスト ボックス 141"/>
        <xdr:cNvSpPr txBox="1"/>
      </xdr:nvSpPr>
      <xdr:spPr>
        <a:xfrm>
          <a:off x="12623800" y="2292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4" name="テキスト ボックス 143"/>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5" name="テキスト ボックス 144"/>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7" name="テキスト ボックス 146"/>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9525</xdr:rowOff>
    </xdr:from>
    <xdr:to xmlns:xdr="http://schemas.openxmlformats.org/drawingml/2006/spreadsheetDrawing">
      <xdr:col>82</xdr:col>
      <xdr:colOff>158750</xdr:colOff>
      <xdr:row>14</xdr:row>
      <xdr:rowOff>111125</xdr:rowOff>
    </xdr:to>
    <xdr:sp macro="" textlink="">
      <xdr:nvSpPr>
        <xdr:cNvPr id="148" name="楕円 147"/>
        <xdr:cNvSpPr/>
      </xdr:nvSpPr>
      <xdr:spPr>
        <a:xfrm>
          <a:off x="164592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26035</xdr:rowOff>
    </xdr:from>
    <xdr:ext cx="762000" cy="259080"/>
    <xdr:sp macro="" textlink="">
      <xdr:nvSpPr>
        <xdr:cNvPr id="149" name="物件費該当値テキスト"/>
        <xdr:cNvSpPr txBox="1"/>
      </xdr:nvSpPr>
      <xdr:spPr>
        <a:xfrm>
          <a:off x="16598900" y="225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0</xdr:rowOff>
    </xdr:from>
    <xdr:to xmlns:xdr="http://schemas.openxmlformats.org/drawingml/2006/spreadsheetDrawing">
      <xdr:col>78</xdr:col>
      <xdr:colOff>120650</xdr:colOff>
      <xdr:row>14</xdr:row>
      <xdr:rowOff>101600</xdr:rowOff>
    </xdr:to>
    <xdr:sp macro="" textlink="">
      <xdr:nvSpPr>
        <xdr:cNvPr id="150" name="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111760</xdr:rowOff>
    </xdr:from>
    <xdr:ext cx="736600" cy="255270"/>
    <xdr:sp macro="" textlink="">
      <xdr:nvSpPr>
        <xdr:cNvPr id="151" name="テキスト ボックス 150"/>
        <xdr:cNvSpPr txBox="1"/>
      </xdr:nvSpPr>
      <xdr:spPr>
        <a:xfrm>
          <a:off x="15290800" y="21691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143510</xdr:rowOff>
    </xdr:from>
    <xdr:to xmlns:xdr="http://schemas.openxmlformats.org/drawingml/2006/spreadsheetDrawing">
      <xdr:col>74</xdr:col>
      <xdr:colOff>31750</xdr:colOff>
      <xdr:row>14</xdr:row>
      <xdr:rowOff>73025</xdr:rowOff>
    </xdr:to>
    <xdr:sp macro="" textlink="">
      <xdr:nvSpPr>
        <xdr:cNvPr id="152" name="楕円 151"/>
        <xdr:cNvSpPr/>
      </xdr:nvSpPr>
      <xdr:spPr>
        <a:xfrm>
          <a:off x="14732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83185</xdr:rowOff>
    </xdr:from>
    <xdr:ext cx="762000" cy="259080"/>
    <xdr:sp macro="" textlink="">
      <xdr:nvSpPr>
        <xdr:cNvPr id="153" name="テキスト ボックス 152"/>
        <xdr:cNvSpPr txBox="1"/>
      </xdr:nvSpPr>
      <xdr:spPr>
        <a:xfrm>
          <a:off x="14401800" y="2140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29210</xdr:rowOff>
    </xdr:from>
    <xdr:to xmlns:xdr="http://schemas.openxmlformats.org/drawingml/2006/spreadsheetDrawing">
      <xdr:col>69</xdr:col>
      <xdr:colOff>142875</xdr:colOff>
      <xdr:row>14</xdr:row>
      <xdr:rowOff>130175</xdr:rowOff>
    </xdr:to>
    <xdr:sp macro="" textlink="">
      <xdr:nvSpPr>
        <xdr:cNvPr id="154" name="楕円 153"/>
        <xdr:cNvSpPr/>
      </xdr:nvSpPr>
      <xdr:spPr>
        <a:xfrm>
          <a:off x="13843000" y="2429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140335</xdr:rowOff>
    </xdr:from>
    <xdr:ext cx="758190" cy="259080"/>
    <xdr:sp macro="" textlink="">
      <xdr:nvSpPr>
        <xdr:cNvPr id="155" name="テキスト ボックス 154"/>
        <xdr:cNvSpPr txBox="1"/>
      </xdr:nvSpPr>
      <xdr:spPr>
        <a:xfrm>
          <a:off x="13512800" y="21977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66675</xdr:rowOff>
    </xdr:from>
    <xdr:to xmlns:xdr="http://schemas.openxmlformats.org/drawingml/2006/spreadsheetDrawing">
      <xdr:col>65</xdr:col>
      <xdr:colOff>53975</xdr:colOff>
      <xdr:row>17</xdr:row>
      <xdr:rowOff>168275</xdr:rowOff>
    </xdr:to>
    <xdr:sp macro="" textlink="">
      <xdr:nvSpPr>
        <xdr:cNvPr id="156" name="楕円 155"/>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153035</xdr:rowOff>
    </xdr:from>
    <xdr:ext cx="762000" cy="259080"/>
    <xdr:sp macro="" textlink="">
      <xdr:nvSpPr>
        <xdr:cNvPr id="157" name="テキスト ボックス 156"/>
        <xdr:cNvSpPr txBox="1"/>
      </xdr:nvSpPr>
      <xdr:spPr>
        <a:xfrm>
          <a:off x="1262380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前年度より0.2ポイント増の5.6％となっており、類似団体内平均値と比べるとほぼ同水準となっている。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２年度から扶助費の減少の主な要因が経常経費の削減によるものではなく、減少分が人件費に移転（会計年度任用職員制度導入による賃金の扶助費相当の減）していることから、「第７次行政改革大綱」に基づき、住民負担軽減策の見直しなど、扶助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9" name="テキスト ボックス 168"/>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71" name="テキスト ボックス 170"/>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3" name="テキスト ボックス 172"/>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5" name="テキスト ボックス 174"/>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7" name="テキスト ボックス 176"/>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9" name="テキスト ボックス 178"/>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81" name="テキスト ボックス 180"/>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3" name="テキスト ボックス 182"/>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5" name="テキスト ボックス 184"/>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20955</xdr:rowOff>
    </xdr:from>
    <xdr:to xmlns:xdr="http://schemas.openxmlformats.org/drawingml/2006/spreadsheetDrawing">
      <xdr:col>24</xdr:col>
      <xdr:colOff>25400</xdr:colOff>
      <xdr:row>62</xdr:row>
      <xdr:rowOff>61595</xdr:rowOff>
    </xdr:to>
    <xdr:cxnSp macro="">
      <xdr:nvCxnSpPr>
        <xdr:cNvPr id="187" name="直線コネクタ 186"/>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33655</xdr:rowOff>
    </xdr:from>
    <xdr:ext cx="762000" cy="258445"/>
    <xdr:sp macro="" textlink="">
      <xdr:nvSpPr>
        <xdr:cNvPr id="188"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61595</xdr:rowOff>
    </xdr:from>
    <xdr:to xmlns:xdr="http://schemas.openxmlformats.org/drawingml/2006/spreadsheetDrawing">
      <xdr:col>24</xdr:col>
      <xdr:colOff>114300</xdr:colOff>
      <xdr:row>62</xdr:row>
      <xdr:rowOff>61595</xdr:rowOff>
    </xdr:to>
    <xdr:cxnSp macro="">
      <xdr:nvCxnSpPr>
        <xdr:cNvPr id="189" name="直線コネクタ 188"/>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107315</xdr:rowOff>
    </xdr:from>
    <xdr:ext cx="762000" cy="259080"/>
    <xdr:sp macro="" textlink="">
      <xdr:nvSpPr>
        <xdr:cNvPr id="190" name="扶助費最大値テキスト"/>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20955</xdr:rowOff>
    </xdr:from>
    <xdr:to xmlns:xdr="http://schemas.openxmlformats.org/drawingml/2006/spreadsheetDrawing">
      <xdr:col>24</xdr:col>
      <xdr:colOff>114300</xdr:colOff>
      <xdr:row>53</xdr:row>
      <xdr:rowOff>20955</xdr:rowOff>
    </xdr:to>
    <xdr:cxnSp macro="">
      <xdr:nvCxnSpPr>
        <xdr:cNvPr id="191" name="直線コネクタ 190"/>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151765</xdr:rowOff>
    </xdr:from>
    <xdr:to xmlns:xdr="http://schemas.openxmlformats.org/drawingml/2006/spreadsheetDrawing">
      <xdr:col>24</xdr:col>
      <xdr:colOff>25400</xdr:colOff>
      <xdr:row>56</xdr:row>
      <xdr:rowOff>12700</xdr:rowOff>
    </xdr:to>
    <xdr:cxnSp macro="">
      <xdr:nvCxnSpPr>
        <xdr:cNvPr id="192" name="直線コネクタ 191"/>
        <xdr:cNvCxnSpPr/>
      </xdr:nvCxnSpPr>
      <xdr:spPr>
        <a:xfrm>
          <a:off x="3987800" y="9581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xdr:rowOff>
    </xdr:from>
    <xdr:ext cx="762000" cy="259080"/>
    <xdr:sp macro="" textlink="">
      <xdr:nvSpPr>
        <xdr:cNvPr id="193" name="扶助費平均値テキスト"/>
        <xdr:cNvSpPr txBox="1"/>
      </xdr:nvSpPr>
      <xdr:spPr>
        <a:xfrm>
          <a:off x="4914900" y="9617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43815</xdr:rowOff>
    </xdr:from>
    <xdr:to xmlns:xdr="http://schemas.openxmlformats.org/drawingml/2006/spreadsheetDrawing">
      <xdr:col>24</xdr:col>
      <xdr:colOff>76200</xdr:colOff>
      <xdr:row>56</xdr:row>
      <xdr:rowOff>145415</xdr:rowOff>
    </xdr:to>
    <xdr:sp macro="" textlink="">
      <xdr:nvSpPr>
        <xdr:cNvPr id="194" name="フローチャート: 判断 193"/>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151765</xdr:rowOff>
    </xdr:from>
    <xdr:to xmlns:xdr="http://schemas.openxmlformats.org/drawingml/2006/spreadsheetDrawing">
      <xdr:col>19</xdr:col>
      <xdr:colOff>187325</xdr:colOff>
      <xdr:row>55</xdr:row>
      <xdr:rowOff>151765</xdr:rowOff>
    </xdr:to>
    <xdr:cxnSp macro="">
      <xdr:nvCxnSpPr>
        <xdr:cNvPr id="195" name="直線コネクタ 194"/>
        <xdr:cNvCxnSpPr/>
      </xdr:nvCxnSpPr>
      <xdr:spPr>
        <a:xfrm>
          <a:off x="3098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196" name="フローチャート: 判断 195"/>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64770</xdr:rowOff>
    </xdr:from>
    <xdr:ext cx="732790" cy="255270"/>
    <xdr:sp macro="" textlink="">
      <xdr:nvSpPr>
        <xdr:cNvPr id="197" name="テキスト ボックス 196"/>
        <xdr:cNvSpPr txBox="1"/>
      </xdr:nvSpPr>
      <xdr:spPr>
        <a:xfrm>
          <a:off x="3606800" y="96659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55</xdr:row>
      <xdr:rowOff>151765</xdr:rowOff>
    </xdr:to>
    <xdr:cxnSp macro="">
      <xdr:nvCxnSpPr>
        <xdr:cNvPr id="198" name="直線コネクタ 197"/>
        <xdr:cNvCxnSpPr/>
      </xdr:nvCxnSpPr>
      <xdr:spPr>
        <a:xfrm>
          <a:off x="2209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00" name="テキスト ボックス 199"/>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58</xdr:row>
      <xdr:rowOff>110490</xdr:rowOff>
    </xdr:to>
    <xdr:cxnSp macro="">
      <xdr:nvCxnSpPr>
        <xdr:cNvPr id="201" name="直線コネクタ 200"/>
        <xdr:cNvCxnSpPr/>
      </xdr:nvCxnSpPr>
      <xdr:spPr>
        <a:xfrm flipV="1">
          <a:off x="1320800" y="9581515"/>
          <a:ext cx="8890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116840</xdr:rowOff>
    </xdr:from>
    <xdr:to xmlns:xdr="http://schemas.openxmlformats.org/drawingml/2006/spreadsheetDrawing">
      <xdr:col>11</xdr:col>
      <xdr:colOff>60325</xdr:colOff>
      <xdr:row>56</xdr:row>
      <xdr:rowOff>46990</xdr:rowOff>
    </xdr:to>
    <xdr:sp macro="" textlink="">
      <xdr:nvSpPr>
        <xdr:cNvPr id="202" name="フローチャート: 判断 201"/>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31750</xdr:rowOff>
    </xdr:from>
    <xdr:ext cx="758190" cy="255270"/>
    <xdr:sp macro="" textlink="">
      <xdr:nvSpPr>
        <xdr:cNvPr id="203" name="テキスト ボックス 202"/>
        <xdr:cNvSpPr txBox="1"/>
      </xdr:nvSpPr>
      <xdr:spPr>
        <a:xfrm>
          <a:off x="1828800" y="96329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04" name="フローチャート: 判断 203"/>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155575</xdr:rowOff>
    </xdr:from>
    <xdr:ext cx="758190" cy="255270"/>
    <xdr:sp macro="" textlink="">
      <xdr:nvSpPr>
        <xdr:cNvPr id="205" name="テキスト ボックス 204"/>
        <xdr:cNvSpPr txBox="1"/>
      </xdr:nvSpPr>
      <xdr:spPr>
        <a:xfrm>
          <a:off x="939800" y="94138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8" name="テキスト ボックス 207"/>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212" name="扶助費該当値テキスト"/>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100965</xdr:rowOff>
    </xdr:from>
    <xdr:to xmlns:xdr="http://schemas.openxmlformats.org/drawingml/2006/spreadsheetDrawing">
      <xdr:col>20</xdr:col>
      <xdr:colOff>38100</xdr:colOff>
      <xdr:row>56</xdr:row>
      <xdr:rowOff>31115</xdr:rowOff>
    </xdr:to>
    <xdr:sp macro="" textlink="">
      <xdr:nvSpPr>
        <xdr:cNvPr id="213" name="楕円 212"/>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41275</xdr:rowOff>
    </xdr:from>
    <xdr:ext cx="732790" cy="255270"/>
    <xdr:sp macro="" textlink="">
      <xdr:nvSpPr>
        <xdr:cNvPr id="214" name="テキスト ボックス 213"/>
        <xdr:cNvSpPr txBox="1"/>
      </xdr:nvSpPr>
      <xdr:spPr>
        <a:xfrm>
          <a:off x="3606800" y="929957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215" name="楕円 214"/>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2000" cy="255270"/>
    <xdr:sp macro="" textlink="">
      <xdr:nvSpPr>
        <xdr:cNvPr id="216" name="テキスト ボックス 215"/>
        <xdr:cNvSpPr txBox="1"/>
      </xdr:nvSpPr>
      <xdr:spPr>
        <a:xfrm>
          <a:off x="2717800" y="9299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17" name="楕円 216"/>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41275</xdr:rowOff>
    </xdr:from>
    <xdr:ext cx="758190" cy="255270"/>
    <xdr:sp macro="" textlink="">
      <xdr:nvSpPr>
        <xdr:cNvPr id="218" name="テキスト ボックス 217"/>
        <xdr:cNvSpPr txBox="1"/>
      </xdr:nvSpPr>
      <xdr:spPr>
        <a:xfrm>
          <a:off x="1828800" y="9299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59690</xdr:rowOff>
    </xdr:from>
    <xdr:to xmlns:xdr="http://schemas.openxmlformats.org/drawingml/2006/spreadsheetDrawing">
      <xdr:col>6</xdr:col>
      <xdr:colOff>171450</xdr:colOff>
      <xdr:row>58</xdr:row>
      <xdr:rowOff>161290</xdr:rowOff>
    </xdr:to>
    <xdr:sp macro="" textlink="">
      <xdr:nvSpPr>
        <xdr:cNvPr id="219" name="楕円 218"/>
        <xdr:cNvSpPr/>
      </xdr:nvSpPr>
      <xdr:spPr>
        <a:xfrm>
          <a:off x="12700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146050</xdr:rowOff>
    </xdr:from>
    <xdr:ext cx="758190" cy="255270"/>
    <xdr:sp macro="" textlink="">
      <xdr:nvSpPr>
        <xdr:cNvPr id="220" name="テキスト ボックス 219"/>
        <xdr:cNvSpPr txBox="1"/>
      </xdr:nvSpPr>
      <xdr:spPr>
        <a:xfrm>
          <a:off x="939800" y="100901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年度に国民健康保険事業の広域化により繰出金の減が生じ、以降9％前後を推移している。本年度は</a:t>
          </a:r>
          <a:r>
            <a:rPr kumimoji="1" lang="ja-JP" altLang="ja-JP" sz="1200">
              <a:solidFill>
                <a:schemeClr val="dk1"/>
              </a:solidFill>
              <a:effectLst/>
              <a:latin typeface="ＭＳ Ｐゴシック"/>
              <a:ea typeface="ＭＳ Ｐゴシック"/>
              <a:cs typeface="+mn-cs"/>
            </a:rPr>
            <a:t>前年度とほぼ同水準となっており、類似団体内平均値と</a:t>
          </a:r>
          <a:r>
            <a:rPr kumimoji="1" lang="ja-JP" altLang="en-US" sz="1200">
              <a:solidFill>
                <a:schemeClr val="dk1"/>
              </a:solidFill>
              <a:effectLst/>
              <a:latin typeface="ＭＳ Ｐゴシック"/>
              <a:ea typeface="ＭＳ Ｐゴシック"/>
              <a:cs typeface="+mn-cs"/>
            </a:rPr>
            <a:t>比べて3.8</a:t>
          </a:r>
          <a:r>
            <a:rPr kumimoji="1" lang="ja-JP" altLang="ja-JP" sz="1200">
              <a:solidFill>
                <a:schemeClr val="dk1"/>
              </a:solidFill>
              <a:effectLst/>
              <a:latin typeface="ＭＳ Ｐゴシック"/>
              <a:ea typeface="ＭＳ Ｐゴシック"/>
              <a:cs typeface="+mn-cs"/>
            </a:rPr>
            <a:t>ポイント下回っている。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繰出金及び維持補修費等について、増加することのないよう適切な抑制に努める。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2" name="テキスト ボックス 231"/>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4" name="テキスト ボックス 233"/>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6" name="テキスト ボックス 235"/>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8" name="テキスト ボックス 237"/>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40" name="テキスト ボックス 239"/>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2" name="テキスト ボックス 241"/>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44" name="テキスト ボックス 243"/>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6" name="テキスト ボックス 245"/>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8" name="テキスト ボックス 247"/>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xdr:rowOff>
    </xdr:from>
    <xdr:to xmlns:xdr="http://schemas.openxmlformats.org/drawingml/2006/spreadsheetDrawing">
      <xdr:col>82</xdr:col>
      <xdr:colOff>107950</xdr:colOff>
      <xdr:row>60</xdr:row>
      <xdr:rowOff>154940</xdr:rowOff>
    </xdr:to>
    <xdr:cxnSp macro="">
      <xdr:nvCxnSpPr>
        <xdr:cNvPr id="250" name="直線コネクタ 249"/>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126365</xdr:rowOff>
    </xdr:from>
    <xdr:ext cx="762000" cy="259080"/>
    <xdr:sp macro="" textlink="">
      <xdr:nvSpPr>
        <xdr:cNvPr id="251" name="その他最小値テキスト"/>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154940</xdr:rowOff>
    </xdr:from>
    <xdr:to xmlns:xdr="http://schemas.openxmlformats.org/drawingml/2006/spreadsheetDrawing">
      <xdr:col>82</xdr:col>
      <xdr:colOff>196850</xdr:colOff>
      <xdr:row>60</xdr:row>
      <xdr:rowOff>154940</xdr:rowOff>
    </xdr:to>
    <xdr:cxnSp macro="">
      <xdr:nvCxnSpPr>
        <xdr:cNvPr id="252" name="直線コネクタ 251"/>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99060</xdr:rowOff>
    </xdr:from>
    <xdr:ext cx="762000" cy="255270"/>
    <xdr:sp macro="" textlink="">
      <xdr:nvSpPr>
        <xdr:cNvPr id="253" name="その他最大値テキスト"/>
        <xdr:cNvSpPr txBox="1"/>
      </xdr:nvSpPr>
      <xdr:spPr>
        <a:xfrm>
          <a:off x="16598900" y="8671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xdr:rowOff>
    </xdr:from>
    <xdr:to xmlns:xdr="http://schemas.openxmlformats.org/drawingml/2006/spreadsheetDrawing">
      <xdr:col>82</xdr:col>
      <xdr:colOff>196850</xdr:colOff>
      <xdr:row>52</xdr:row>
      <xdr:rowOff>12700</xdr:rowOff>
    </xdr:to>
    <xdr:cxnSp macro="">
      <xdr:nvCxnSpPr>
        <xdr:cNvPr id="254" name="直線コネクタ 253"/>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52</xdr:row>
      <xdr:rowOff>132715</xdr:rowOff>
    </xdr:from>
    <xdr:to xmlns:xdr="http://schemas.openxmlformats.org/drawingml/2006/spreadsheetDrawing">
      <xdr:col>82</xdr:col>
      <xdr:colOff>107950</xdr:colOff>
      <xdr:row>53</xdr:row>
      <xdr:rowOff>4445</xdr:rowOff>
    </xdr:to>
    <xdr:cxnSp macro="">
      <xdr:nvCxnSpPr>
        <xdr:cNvPr id="255" name="直線コネクタ 254"/>
        <xdr:cNvCxnSpPr/>
      </xdr:nvCxnSpPr>
      <xdr:spPr>
        <a:xfrm>
          <a:off x="15671800" y="90481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168275</xdr:rowOff>
    </xdr:from>
    <xdr:ext cx="762000" cy="255270"/>
    <xdr:sp macro="" textlink="">
      <xdr:nvSpPr>
        <xdr:cNvPr id="256" name="その他平均値テキスト"/>
        <xdr:cNvSpPr txBox="1"/>
      </xdr:nvSpPr>
      <xdr:spPr>
        <a:xfrm>
          <a:off x="16598900" y="94265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24765</xdr:rowOff>
    </xdr:from>
    <xdr:to xmlns:xdr="http://schemas.openxmlformats.org/drawingml/2006/spreadsheetDrawing">
      <xdr:col>82</xdr:col>
      <xdr:colOff>158750</xdr:colOff>
      <xdr:row>55</xdr:row>
      <xdr:rowOff>126365</xdr:rowOff>
    </xdr:to>
    <xdr:sp macro="" textlink="">
      <xdr:nvSpPr>
        <xdr:cNvPr id="257" name="フローチャート: 判断 256"/>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52</xdr:row>
      <xdr:rowOff>132715</xdr:rowOff>
    </xdr:from>
    <xdr:to xmlns:xdr="http://schemas.openxmlformats.org/drawingml/2006/spreadsheetDrawing">
      <xdr:col>78</xdr:col>
      <xdr:colOff>69850</xdr:colOff>
      <xdr:row>52</xdr:row>
      <xdr:rowOff>143510</xdr:rowOff>
    </xdr:to>
    <xdr:cxnSp macro="">
      <xdr:nvCxnSpPr>
        <xdr:cNvPr id="258" name="直線コネクタ 257"/>
        <xdr:cNvCxnSpPr/>
      </xdr:nvCxnSpPr>
      <xdr:spPr>
        <a:xfrm flipV="1">
          <a:off x="14782800" y="9048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59" name="フローチャート: 判断 258"/>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132715</xdr:rowOff>
    </xdr:from>
    <xdr:ext cx="736600" cy="255270"/>
    <xdr:sp macro="" textlink="">
      <xdr:nvSpPr>
        <xdr:cNvPr id="260" name="テキスト ボックス 259"/>
        <xdr:cNvSpPr txBox="1"/>
      </xdr:nvSpPr>
      <xdr:spPr>
        <a:xfrm>
          <a:off x="15290800" y="95624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52</xdr:row>
      <xdr:rowOff>132715</xdr:rowOff>
    </xdr:from>
    <xdr:to xmlns:xdr="http://schemas.openxmlformats.org/drawingml/2006/spreadsheetDrawing">
      <xdr:col>73</xdr:col>
      <xdr:colOff>180975</xdr:colOff>
      <xdr:row>52</xdr:row>
      <xdr:rowOff>143510</xdr:rowOff>
    </xdr:to>
    <xdr:cxnSp macro="">
      <xdr:nvCxnSpPr>
        <xdr:cNvPr id="261" name="直線コネクタ 260"/>
        <xdr:cNvCxnSpPr/>
      </xdr:nvCxnSpPr>
      <xdr:spPr>
        <a:xfrm>
          <a:off x="13893800" y="9048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62" name="フローチャート: 判断 261"/>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154940</xdr:rowOff>
    </xdr:from>
    <xdr:ext cx="762000" cy="255270"/>
    <xdr:sp macro="" textlink="">
      <xdr:nvSpPr>
        <xdr:cNvPr id="263" name="テキスト ボックス 262"/>
        <xdr:cNvSpPr txBox="1"/>
      </xdr:nvSpPr>
      <xdr:spPr>
        <a:xfrm>
          <a:off x="14401800" y="9584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52</xdr:row>
      <xdr:rowOff>121285</xdr:rowOff>
    </xdr:from>
    <xdr:to xmlns:xdr="http://schemas.openxmlformats.org/drawingml/2006/spreadsheetDrawing">
      <xdr:col>69</xdr:col>
      <xdr:colOff>92075</xdr:colOff>
      <xdr:row>52</xdr:row>
      <xdr:rowOff>132715</xdr:rowOff>
    </xdr:to>
    <xdr:cxnSp macro="">
      <xdr:nvCxnSpPr>
        <xdr:cNvPr id="264" name="直線コネクタ 263"/>
        <xdr:cNvCxnSpPr/>
      </xdr:nvCxnSpPr>
      <xdr:spPr>
        <a:xfrm>
          <a:off x="13004800" y="9036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89535</xdr:rowOff>
    </xdr:from>
    <xdr:to xmlns:xdr="http://schemas.openxmlformats.org/drawingml/2006/spreadsheetDrawing">
      <xdr:col>69</xdr:col>
      <xdr:colOff>142875</xdr:colOff>
      <xdr:row>56</xdr:row>
      <xdr:rowOff>19685</xdr:rowOff>
    </xdr:to>
    <xdr:sp macro="" textlink="">
      <xdr:nvSpPr>
        <xdr:cNvPr id="265" name="フローチャート: 判断 264"/>
        <xdr:cNvSpPr/>
      </xdr:nvSpPr>
      <xdr:spPr>
        <a:xfrm>
          <a:off x="13843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4445</xdr:rowOff>
    </xdr:from>
    <xdr:ext cx="758190" cy="259080"/>
    <xdr:sp macro="" textlink="">
      <xdr:nvSpPr>
        <xdr:cNvPr id="266" name="テキスト ボックス 265"/>
        <xdr:cNvSpPr txBox="1"/>
      </xdr:nvSpPr>
      <xdr:spPr>
        <a:xfrm>
          <a:off x="13512800" y="96056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154940</xdr:rowOff>
    </xdr:from>
    <xdr:to xmlns:xdr="http://schemas.openxmlformats.org/drawingml/2006/spreadsheetDrawing">
      <xdr:col>65</xdr:col>
      <xdr:colOff>53975</xdr:colOff>
      <xdr:row>56</xdr:row>
      <xdr:rowOff>85090</xdr:rowOff>
    </xdr:to>
    <xdr:sp macro="" textlink="">
      <xdr:nvSpPr>
        <xdr:cNvPr id="267" name="フローチャート: 判断 266"/>
        <xdr:cNvSpPr/>
      </xdr:nvSpPr>
      <xdr:spPr>
        <a:xfrm>
          <a:off x="12954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69850</xdr:rowOff>
    </xdr:from>
    <xdr:ext cx="762000" cy="259080"/>
    <xdr:sp macro="" textlink="">
      <xdr:nvSpPr>
        <xdr:cNvPr id="268" name="テキスト ボックス 267"/>
        <xdr:cNvSpPr txBox="1"/>
      </xdr:nvSpPr>
      <xdr:spPr>
        <a:xfrm>
          <a:off x="12623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70" name="テキスト ボックス 26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71" name="テキスト ボックス 27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73" name="テキスト ボックス 272"/>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52</xdr:row>
      <xdr:rowOff>125095</xdr:rowOff>
    </xdr:from>
    <xdr:to xmlns:xdr="http://schemas.openxmlformats.org/drawingml/2006/spreadsheetDrawing">
      <xdr:col>82</xdr:col>
      <xdr:colOff>158750</xdr:colOff>
      <xdr:row>53</xdr:row>
      <xdr:rowOff>55245</xdr:rowOff>
    </xdr:to>
    <xdr:sp macro="" textlink="">
      <xdr:nvSpPr>
        <xdr:cNvPr id="274" name="楕円 273"/>
        <xdr:cNvSpPr/>
      </xdr:nvSpPr>
      <xdr:spPr>
        <a:xfrm>
          <a:off x="164592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51</xdr:row>
      <xdr:rowOff>141605</xdr:rowOff>
    </xdr:from>
    <xdr:ext cx="762000" cy="259080"/>
    <xdr:sp macro="" textlink="">
      <xdr:nvSpPr>
        <xdr:cNvPr id="275" name="その他該当値テキスト"/>
        <xdr:cNvSpPr txBox="1"/>
      </xdr:nvSpPr>
      <xdr:spPr>
        <a:xfrm>
          <a:off x="16598900" y="8885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52</xdr:row>
      <xdr:rowOff>81915</xdr:rowOff>
    </xdr:from>
    <xdr:to xmlns:xdr="http://schemas.openxmlformats.org/drawingml/2006/spreadsheetDrawing">
      <xdr:col>78</xdr:col>
      <xdr:colOff>120650</xdr:colOff>
      <xdr:row>53</xdr:row>
      <xdr:rowOff>12065</xdr:rowOff>
    </xdr:to>
    <xdr:sp macro="" textlink="">
      <xdr:nvSpPr>
        <xdr:cNvPr id="276" name="楕円 275"/>
        <xdr:cNvSpPr/>
      </xdr:nvSpPr>
      <xdr:spPr>
        <a:xfrm>
          <a:off x="15621000" y="8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22225</xdr:rowOff>
    </xdr:from>
    <xdr:ext cx="736600" cy="258445"/>
    <xdr:sp macro="" textlink="">
      <xdr:nvSpPr>
        <xdr:cNvPr id="277" name="テキスト ボックス 276"/>
        <xdr:cNvSpPr txBox="1"/>
      </xdr:nvSpPr>
      <xdr:spPr>
        <a:xfrm>
          <a:off x="15290800" y="8766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52</xdr:row>
      <xdr:rowOff>92710</xdr:rowOff>
    </xdr:from>
    <xdr:to xmlns:xdr="http://schemas.openxmlformats.org/drawingml/2006/spreadsheetDrawing">
      <xdr:col>74</xdr:col>
      <xdr:colOff>31750</xdr:colOff>
      <xdr:row>53</xdr:row>
      <xdr:rowOff>22860</xdr:rowOff>
    </xdr:to>
    <xdr:sp macro="" textlink="">
      <xdr:nvSpPr>
        <xdr:cNvPr id="278" name="楕円 277"/>
        <xdr:cNvSpPr/>
      </xdr:nvSpPr>
      <xdr:spPr>
        <a:xfrm>
          <a:off x="14732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51</xdr:row>
      <xdr:rowOff>33020</xdr:rowOff>
    </xdr:from>
    <xdr:ext cx="762000" cy="259080"/>
    <xdr:sp macro="" textlink="">
      <xdr:nvSpPr>
        <xdr:cNvPr id="279" name="テキスト ボックス 278"/>
        <xdr:cNvSpPr txBox="1"/>
      </xdr:nvSpPr>
      <xdr:spPr>
        <a:xfrm>
          <a:off x="14401800" y="877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52</xdr:row>
      <xdr:rowOff>81915</xdr:rowOff>
    </xdr:from>
    <xdr:to xmlns:xdr="http://schemas.openxmlformats.org/drawingml/2006/spreadsheetDrawing">
      <xdr:col>69</xdr:col>
      <xdr:colOff>142875</xdr:colOff>
      <xdr:row>53</xdr:row>
      <xdr:rowOff>12065</xdr:rowOff>
    </xdr:to>
    <xdr:sp macro="" textlink="">
      <xdr:nvSpPr>
        <xdr:cNvPr id="280" name="楕円 279"/>
        <xdr:cNvSpPr/>
      </xdr:nvSpPr>
      <xdr:spPr>
        <a:xfrm>
          <a:off x="13843000" y="8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51</xdr:row>
      <xdr:rowOff>22225</xdr:rowOff>
    </xdr:from>
    <xdr:ext cx="758190" cy="258445"/>
    <xdr:sp macro="" textlink="">
      <xdr:nvSpPr>
        <xdr:cNvPr id="281" name="テキスト ボックス 280"/>
        <xdr:cNvSpPr txBox="1"/>
      </xdr:nvSpPr>
      <xdr:spPr>
        <a:xfrm>
          <a:off x="13512800" y="876617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52</xdr:row>
      <xdr:rowOff>70485</xdr:rowOff>
    </xdr:from>
    <xdr:to xmlns:xdr="http://schemas.openxmlformats.org/drawingml/2006/spreadsheetDrawing">
      <xdr:col>65</xdr:col>
      <xdr:colOff>53975</xdr:colOff>
      <xdr:row>53</xdr:row>
      <xdr:rowOff>635</xdr:rowOff>
    </xdr:to>
    <xdr:sp macro="" textlink="">
      <xdr:nvSpPr>
        <xdr:cNvPr id="282" name="楕円 281"/>
        <xdr:cNvSpPr/>
      </xdr:nvSpPr>
      <xdr:spPr>
        <a:xfrm>
          <a:off x="12954000" y="89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51</xdr:row>
      <xdr:rowOff>10795</xdr:rowOff>
    </xdr:from>
    <xdr:ext cx="762000" cy="258445"/>
    <xdr:sp macro="" textlink="">
      <xdr:nvSpPr>
        <xdr:cNvPr id="283" name="テキスト ボックス 282"/>
        <xdr:cNvSpPr txBox="1"/>
      </xdr:nvSpPr>
      <xdr:spPr>
        <a:xfrm>
          <a:off x="12623800" y="8754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a:t>
          </a:r>
          <a:r>
            <a:rPr kumimoji="1" lang="en-US" altLang="ja-JP" sz="1200">
              <a:latin typeface="ＭＳ Ｐゴシック"/>
              <a:ea typeface="ＭＳ Ｐゴシック"/>
            </a:rPr>
            <a:t>0.4</a:t>
          </a:r>
          <a:r>
            <a:rPr kumimoji="1" lang="ja-JP" altLang="en-US" sz="1200">
              <a:latin typeface="ＭＳ Ｐゴシック"/>
              <a:ea typeface="ＭＳ Ｐゴシック"/>
            </a:rPr>
            <a:t>ポイント減の8.7％となった。類似団体内平均値と比べると6.3ポイント下回っており、類似団体よりも低い水準を維持しているが、経費負担のあり方や費用対効果を考え、既に目的が達成したものや時代の変化等に伴って効果が期待できなくなったものについて期限を定めてその効果を十分検証するなど、補助費等の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5" name="テキスト ボックス 29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7" name="テキスト ボックス 296"/>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9" name="テキスト ボックス 298"/>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301" name="テキスト ボックス 300"/>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303" name="テキスト ボックス 302"/>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5" name="テキスト ボックス 304"/>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17780</xdr:rowOff>
    </xdr:to>
    <xdr:cxnSp macro="">
      <xdr:nvCxnSpPr>
        <xdr:cNvPr id="308" name="直線コネクタ 307"/>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160655</xdr:rowOff>
    </xdr:from>
    <xdr:ext cx="762000" cy="259080"/>
    <xdr:sp macro="" textlink="">
      <xdr:nvSpPr>
        <xdr:cNvPr id="309"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196850</xdr:colOff>
      <xdr:row>40</xdr:row>
      <xdr:rowOff>17780</xdr:rowOff>
    </xdr:to>
    <xdr:cxnSp macro="">
      <xdr:nvCxnSpPr>
        <xdr:cNvPr id="310" name="直線コネクタ 309"/>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11"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2" name="直線コネクタ 311"/>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124460</xdr:rowOff>
    </xdr:from>
    <xdr:to xmlns:xdr="http://schemas.openxmlformats.org/drawingml/2006/spreadsheetDrawing">
      <xdr:col>82</xdr:col>
      <xdr:colOff>107950</xdr:colOff>
      <xdr:row>35</xdr:row>
      <xdr:rowOff>143510</xdr:rowOff>
    </xdr:to>
    <xdr:cxnSp macro="">
      <xdr:nvCxnSpPr>
        <xdr:cNvPr id="313" name="直線コネクタ 312"/>
        <xdr:cNvCxnSpPr/>
      </xdr:nvCxnSpPr>
      <xdr:spPr>
        <a:xfrm flipV="1">
          <a:off x="15671800" y="61252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162560</xdr:rowOff>
    </xdr:from>
    <xdr:ext cx="762000" cy="259080"/>
    <xdr:sp macro="" textlink="">
      <xdr:nvSpPr>
        <xdr:cNvPr id="314" name="補助費等平均値テキスト"/>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19050</xdr:rowOff>
    </xdr:from>
    <xdr:to xmlns:xdr="http://schemas.openxmlformats.org/drawingml/2006/spreadsheetDrawing">
      <xdr:col>82</xdr:col>
      <xdr:colOff>158750</xdr:colOff>
      <xdr:row>37</xdr:row>
      <xdr:rowOff>120650</xdr:rowOff>
    </xdr:to>
    <xdr:sp macro="" textlink="">
      <xdr:nvSpPr>
        <xdr:cNvPr id="315" name="フローチャート: 判断 314"/>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133985</xdr:rowOff>
    </xdr:from>
    <xdr:to xmlns:xdr="http://schemas.openxmlformats.org/drawingml/2006/spreadsheetDrawing">
      <xdr:col>78</xdr:col>
      <xdr:colOff>69850</xdr:colOff>
      <xdr:row>35</xdr:row>
      <xdr:rowOff>143510</xdr:rowOff>
    </xdr:to>
    <xdr:cxnSp macro="">
      <xdr:nvCxnSpPr>
        <xdr:cNvPr id="316" name="直線コネクタ 315"/>
        <xdr:cNvCxnSpPr/>
      </xdr:nvCxnSpPr>
      <xdr:spPr>
        <a:xfrm>
          <a:off x="14782800" y="6134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158750</xdr:rowOff>
    </xdr:from>
    <xdr:to xmlns:xdr="http://schemas.openxmlformats.org/drawingml/2006/spreadsheetDrawing">
      <xdr:col>78</xdr:col>
      <xdr:colOff>120650</xdr:colOff>
      <xdr:row>37</xdr:row>
      <xdr:rowOff>88900</xdr:rowOff>
    </xdr:to>
    <xdr:sp macro="" textlink="">
      <xdr:nvSpPr>
        <xdr:cNvPr id="317" name="フローチャート: 判断 316"/>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73660</xdr:rowOff>
    </xdr:from>
    <xdr:ext cx="736600" cy="259080"/>
    <xdr:sp macro="" textlink="">
      <xdr:nvSpPr>
        <xdr:cNvPr id="318" name="テキスト ボックス 317"/>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133985</xdr:rowOff>
    </xdr:from>
    <xdr:to xmlns:xdr="http://schemas.openxmlformats.org/drawingml/2006/spreadsheetDrawing">
      <xdr:col>73</xdr:col>
      <xdr:colOff>180975</xdr:colOff>
      <xdr:row>35</xdr:row>
      <xdr:rowOff>156845</xdr:rowOff>
    </xdr:to>
    <xdr:cxnSp macro="">
      <xdr:nvCxnSpPr>
        <xdr:cNvPr id="319" name="直線コネクタ 318"/>
        <xdr:cNvCxnSpPr/>
      </xdr:nvCxnSpPr>
      <xdr:spPr>
        <a:xfrm flipV="1">
          <a:off x="13893800" y="61347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47625</xdr:rowOff>
    </xdr:to>
    <xdr:sp macro="" textlink="">
      <xdr:nvSpPr>
        <xdr:cNvPr id="320" name="フローチャート: 判断 319"/>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32385</xdr:rowOff>
    </xdr:from>
    <xdr:ext cx="762000" cy="255270"/>
    <xdr:sp macro="" textlink="">
      <xdr:nvSpPr>
        <xdr:cNvPr id="321" name="テキスト ボックス 320"/>
        <xdr:cNvSpPr txBox="1"/>
      </xdr:nvSpPr>
      <xdr:spPr>
        <a:xfrm>
          <a:off x="14401800" y="6376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156845</xdr:rowOff>
    </xdr:from>
    <xdr:to xmlns:xdr="http://schemas.openxmlformats.org/drawingml/2006/spreadsheetDrawing">
      <xdr:col>69</xdr:col>
      <xdr:colOff>92075</xdr:colOff>
      <xdr:row>35</xdr:row>
      <xdr:rowOff>170180</xdr:rowOff>
    </xdr:to>
    <xdr:cxnSp macro="">
      <xdr:nvCxnSpPr>
        <xdr:cNvPr id="322" name="直線コネクタ 321"/>
        <xdr:cNvCxnSpPr/>
      </xdr:nvCxnSpPr>
      <xdr:spPr>
        <a:xfrm flipV="1">
          <a:off x="13004800" y="6157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23" name="フローチャート: 判断 322"/>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96520</xdr:rowOff>
    </xdr:from>
    <xdr:ext cx="758190" cy="259080"/>
    <xdr:sp macro="" textlink="">
      <xdr:nvSpPr>
        <xdr:cNvPr id="324" name="テキスト ボックス 323"/>
        <xdr:cNvSpPr txBox="1"/>
      </xdr:nvSpPr>
      <xdr:spPr>
        <a:xfrm>
          <a:off x="13512800" y="6440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5" name="フローチャート: 判断 324"/>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62000" cy="255270"/>
    <xdr:sp macro="" textlink="">
      <xdr:nvSpPr>
        <xdr:cNvPr id="326" name="テキスト ボックス 325"/>
        <xdr:cNvSpPr txBox="1"/>
      </xdr:nvSpPr>
      <xdr:spPr>
        <a:xfrm>
          <a:off x="12623800" y="6430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8" name="テキスト ボックス 327"/>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9" name="テキスト ボックス 328"/>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31" name="テキスト ボックス 330"/>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73660</xdr:rowOff>
    </xdr:from>
    <xdr:to xmlns:xdr="http://schemas.openxmlformats.org/drawingml/2006/spreadsheetDrawing">
      <xdr:col>82</xdr:col>
      <xdr:colOff>158750</xdr:colOff>
      <xdr:row>36</xdr:row>
      <xdr:rowOff>3810</xdr:rowOff>
    </xdr:to>
    <xdr:sp macro="" textlink="">
      <xdr:nvSpPr>
        <xdr:cNvPr id="332" name="楕円 331"/>
        <xdr:cNvSpPr/>
      </xdr:nvSpPr>
      <xdr:spPr>
        <a:xfrm>
          <a:off x="164592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90170</xdr:rowOff>
    </xdr:from>
    <xdr:ext cx="762000" cy="259080"/>
    <xdr:sp macro="" textlink="">
      <xdr:nvSpPr>
        <xdr:cNvPr id="333" name="補助費等該当値テキスト"/>
        <xdr:cNvSpPr txBox="1"/>
      </xdr:nvSpPr>
      <xdr:spPr>
        <a:xfrm>
          <a:off x="16598900" y="591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92075</xdr:rowOff>
    </xdr:from>
    <xdr:to xmlns:xdr="http://schemas.openxmlformats.org/drawingml/2006/spreadsheetDrawing">
      <xdr:col>78</xdr:col>
      <xdr:colOff>120650</xdr:colOff>
      <xdr:row>36</xdr:row>
      <xdr:rowOff>22225</xdr:rowOff>
    </xdr:to>
    <xdr:sp macro="" textlink="">
      <xdr:nvSpPr>
        <xdr:cNvPr id="334" name="楕円 333"/>
        <xdr:cNvSpPr/>
      </xdr:nvSpPr>
      <xdr:spPr>
        <a:xfrm>
          <a:off x="15621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32385</xdr:rowOff>
    </xdr:from>
    <xdr:ext cx="736600" cy="255270"/>
    <xdr:sp macro="" textlink="">
      <xdr:nvSpPr>
        <xdr:cNvPr id="335" name="テキスト ボックス 334"/>
        <xdr:cNvSpPr txBox="1"/>
      </xdr:nvSpPr>
      <xdr:spPr>
        <a:xfrm>
          <a:off x="15290800" y="58616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83185</xdr:rowOff>
    </xdr:from>
    <xdr:to xmlns:xdr="http://schemas.openxmlformats.org/drawingml/2006/spreadsheetDrawing">
      <xdr:col>74</xdr:col>
      <xdr:colOff>31750</xdr:colOff>
      <xdr:row>36</xdr:row>
      <xdr:rowOff>13335</xdr:rowOff>
    </xdr:to>
    <xdr:sp macro="" textlink="">
      <xdr:nvSpPr>
        <xdr:cNvPr id="336" name="楕円 335"/>
        <xdr:cNvSpPr/>
      </xdr:nvSpPr>
      <xdr:spPr>
        <a:xfrm>
          <a:off x="14732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23495</xdr:rowOff>
    </xdr:from>
    <xdr:ext cx="762000" cy="259080"/>
    <xdr:sp macro="" textlink="">
      <xdr:nvSpPr>
        <xdr:cNvPr id="337" name="テキスト ボックス 336"/>
        <xdr:cNvSpPr txBox="1"/>
      </xdr:nvSpPr>
      <xdr:spPr>
        <a:xfrm>
          <a:off x="14401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106045</xdr:rowOff>
    </xdr:from>
    <xdr:to xmlns:xdr="http://schemas.openxmlformats.org/drawingml/2006/spreadsheetDrawing">
      <xdr:col>69</xdr:col>
      <xdr:colOff>142875</xdr:colOff>
      <xdr:row>36</xdr:row>
      <xdr:rowOff>36195</xdr:rowOff>
    </xdr:to>
    <xdr:sp macro="" textlink="">
      <xdr:nvSpPr>
        <xdr:cNvPr id="338" name="楕円 337"/>
        <xdr:cNvSpPr/>
      </xdr:nvSpPr>
      <xdr:spPr>
        <a:xfrm>
          <a:off x="13843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46355</xdr:rowOff>
    </xdr:from>
    <xdr:ext cx="758190" cy="259080"/>
    <xdr:sp macro="" textlink="">
      <xdr:nvSpPr>
        <xdr:cNvPr id="339" name="テキスト ボックス 338"/>
        <xdr:cNvSpPr txBox="1"/>
      </xdr:nvSpPr>
      <xdr:spPr>
        <a:xfrm>
          <a:off x="13512800" y="58756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119380</xdr:rowOff>
    </xdr:from>
    <xdr:to xmlns:xdr="http://schemas.openxmlformats.org/drawingml/2006/spreadsheetDrawing">
      <xdr:col>65</xdr:col>
      <xdr:colOff>53975</xdr:colOff>
      <xdr:row>36</xdr:row>
      <xdr:rowOff>49530</xdr:rowOff>
    </xdr:to>
    <xdr:sp macro="" textlink="">
      <xdr:nvSpPr>
        <xdr:cNvPr id="340" name="楕円 339"/>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59690</xdr:rowOff>
    </xdr:from>
    <xdr:ext cx="762000" cy="259080"/>
    <xdr:sp macro="" textlink="">
      <xdr:nvSpPr>
        <xdr:cNvPr id="341" name="テキスト ボックス 340"/>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前年度より0.5ポイント減の7.1％となっており、</a:t>
          </a:r>
          <a:r>
            <a:rPr kumimoji="1" lang="ja-JP" altLang="en-US" sz="1200">
              <a:latin typeface="ＭＳ Ｐゴシック"/>
              <a:ea typeface="ＭＳ Ｐゴシック"/>
            </a:rPr>
            <a:t>類似団体内平均値と比べて7</a:t>
          </a:r>
          <a:r>
            <a:rPr kumimoji="1" lang="en-US" altLang="ja-JP" sz="1200">
              <a:latin typeface="ＭＳ Ｐゴシック"/>
              <a:ea typeface="ＭＳ Ｐゴシック"/>
            </a:rPr>
            <a:t>.8</a:t>
          </a:r>
          <a:r>
            <a:rPr kumimoji="1" lang="ja-JP" altLang="en-US" sz="1200">
              <a:latin typeface="ＭＳ Ｐゴシック"/>
              <a:ea typeface="ＭＳ Ｐゴシック"/>
            </a:rPr>
            <a:t>ポイント下回っている。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今後、予定している新市街地整備やまちづくりセンターの整備等を踏まえ、財源の確保とともに、将来世代の負担を視野に入れ、適切な地方債の発行に努める。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3" name="テキスト ボックス 352"/>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5" name="テキスト ボックス 354"/>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56" name="直線コネクタ 355"/>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4190" cy="255270"/>
    <xdr:sp macro="" textlink="">
      <xdr:nvSpPr>
        <xdr:cNvPr id="357" name="テキスト ボックス 356"/>
        <xdr:cNvSpPr txBox="1"/>
      </xdr:nvSpPr>
      <xdr:spPr>
        <a:xfrm>
          <a:off x="254000" y="1370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9" name="テキスト ボックス 358"/>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60" name="直線コネクタ 359"/>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4190" cy="255270"/>
    <xdr:sp macro="" textlink="">
      <xdr:nvSpPr>
        <xdr:cNvPr id="361" name="テキスト ボックス 360"/>
        <xdr:cNvSpPr txBox="1"/>
      </xdr:nvSpPr>
      <xdr:spPr>
        <a:xfrm>
          <a:off x="254000" y="12557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58420</xdr:rowOff>
    </xdr:from>
    <xdr:to xmlns:xdr="http://schemas.openxmlformats.org/drawingml/2006/spreadsheetDrawing">
      <xdr:col>24</xdr:col>
      <xdr:colOff>25400</xdr:colOff>
      <xdr:row>81</xdr:row>
      <xdr:rowOff>64135</xdr:rowOff>
    </xdr:to>
    <xdr:cxnSp macro="">
      <xdr:nvCxnSpPr>
        <xdr:cNvPr id="364" name="直線コネクタ 363"/>
        <xdr:cNvCxnSpPr/>
      </xdr:nvCxnSpPr>
      <xdr:spPr>
        <a:xfrm flipV="1">
          <a:off x="4826000" y="12745720"/>
          <a:ext cx="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36195</xdr:rowOff>
    </xdr:from>
    <xdr:ext cx="762000" cy="259080"/>
    <xdr:sp macro="" textlink="">
      <xdr:nvSpPr>
        <xdr:cNvPr id="365" name="公債費最小値テキスト"/>
        <xdr:cNvSpPr txBox="1"/>
      </xdr:nvSpPr>
      <xdr:spPr>
        <a:xfrm>
          <a:off x="49149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64135</xdr:rowOff>
    </xdr:from>
    <xdr:to xmlns:xdr="http://schemas.openxmlformats.org/drawingml/2006/spreadsheetDrawing">
      <xdr:col>24</xdr:col>
      <xdr:colOff>114300</xdr:colOff>
      <xdr:row>81</xdr:row>
      <xdr:rowOff>64135</xdr:rowOff>
    </xdr:to>
    <xdr:cxnSp macro="">
      <xdr:nvCxnSpPr>
        <xdr:cNvPr id="366" name="直線コネクタ 365"/>
        <xdr:cNvCxnSpPr/>
      </xdr:nvCxnSpPr>
      <xdr:spPr>
        <a:xfrm>
          <a:off x="4737100" y="1395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144780</xdr:rowOff>
    </xdr:from>
    <xdr:ext cx="762000" cy="255270"/>
    <xdr:sp macro="" textlink="">
      <xdr:nvSpPr>
        <xdr:cNvPr id="367" name="公債費最大値テキスト"/>
        <xdr:cNvSpPr txBox="1"/>
      </xdr:nvSpPr>
      <xdr:spPr>
        <a:xfrm>
          <a:off x="4914900" y="12489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58420</xdr:rowOff>
    </xdr:from>
    <xdr:to xmlns:xdr="http://schemas.openxmlformats.org/drawingml/2006/spreadsheetDrawing">
      <xdr:col>24</xdr:col>
      <xdr:colOff>114300</xdr:colOff>
      <xdr:row>74</xdr:row>
      <xdr:rowOff>58420</xdr:rowOff>
    </xdr:to>
    <xdr:cxnSp macro="">
      <xdr:nvCxnSpPr>
        <xdr:cNvPr id="368" name="直線コネクタ 367"/>
        <xdr:cNvCxnSpPr/>
      </xdr:nvCxnSpPr>
      <xdr:spPr>
        <a:xfrm>
          <a:off x="4737100" y="1274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75565</xdr:rowOff>
    </xdr:from>
    <xdr:to xmlns:xdr="http://schemas.openxmlformats.org/drawingml/2006/spreadsheetDrawing">
      <xdr:col>24</xdr:col>
      <xdr:colOff>25400</xdr:colOff>
      <xdr:row>76</xdr:row>
      <xdr:rowOff>104140</xdr:rowOff>
    </xdr:to>
    <xdr:cxnSp macro="">
      <xdr:nvCxnSpPr>
        <xdr:cNvPr id="369" name="直線コネクタ 368"/>
        <xdr:cNvCxnSpPr/>
      </xdr:nvCxnSpPr>
      <xdr:spPr>
        <a:xfrm flipV="1">
          <a:off x="3987800" y="131057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99695</xdr:rowOff>
    </xdr:from>
    <xdr:ext cx="762000" cy="255270"/>
    <xdr:sp macro="" textlink="">
      <xdr:nvSpPr>
        <xdr:cNvPr id="370" name="公債費平均値テキスト"/>
        <xdr:cNvSpPr txBox="1"/>
      </xdr:nvSpPr>
      <xdr:spPr>
        <a:xfrm>
          <a:off x="4914900" y="134727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127635</xdr:rowOff>
    </xdr:from>
    <xdr:to xmlns:xdr="http://schemas.openxmlformats.org/drawingml/2006/spreadsheetDrawing">
      <xdr:col>24</xdr:col>
      <xdr:colOff>76200</xdr:colOff>
      <xdr:row>79</xdr:row>
      <xdr:rowOff>57785</xdr:rowOff>
    </xdr:to>
    <xdr:sp macro="" textlink="">
      <xdr:nvSpPr>
        <xdr:cNvPr id="371" name="フローチャート: 判断 370"/>
        <xdr:cNvSpPr/>
      </xdr:nvSpPr>
      <xdr:spPr>
        <a:xfrm>
          <a:off x="47752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104140</xdr:rowOff>
    </xdr:from>
    <xdr:to xmlns:xdr="http://schemas.openxmlformats.org/drawingml/2006/spreadsheetDrawing">
      <xdr:col>19</xdr:col>
      <xdr:colOff>187325</xdr:colOff>
      <xdr:row>76</xdr:row>
      <xdr:rowOff>104140</xdr:rowOff>
    </xdr:to>
    <xdr:cxnSp macro="">
      <xdr:nvCxnSpPr>
        <xdr:cNvPr id="372" name="直線コネクタ 371"/>
        <xdr:cNvCxnSpPr/>
      </xdr:nvCxnSpPr>
      <xdr:spPr>
        <a:xfrm>
          <a:off x="3098800" y="1313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156210</xdr:rowOff>
    </xdr:from>
    <xdr:to xmlns:xdr="http://schemas.openxmlformats.org/drawingml/2006/spreadsheetDrawing">
      <xdr:col>20</xdr:col>
      <xdr:colOff>38100</xdr:colOff>
      <xdr:row>79</xdr:row>
      <xdr:rowOff>86360</xdr:rowOff>
    </xdr:to>
    <xdr:sp macro="" textlink="">
      <xdr:nvSpPr>
        <xdr:cNvPr id="373" name="フローチャート: 判断 372"/>
        <xdr:cNvSpPr/>
      </xdr:nvSpPr>
      <xdr:spPr>
        <a:xfrm>
          <a:off x="3937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71120</xdr:rowOff>
    </xdr:from>
    <xdr:ext cx="732790" cy="259080"/>
    <xdr:sp macro="" textlink="">
      <xdr:nvSpPr>
        <xdr:cNvPr id="374" name="テキスト ボックス 373"/>
        <xdr:cNvSpPr txBox="1"/>
      </xdr:nvSpPr>
      <xdr:spPr>
        <a:xfrm>
          <a:off x="3606800" y="136156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46990</xdr:rowOff>
    </xdr:from>
    <xdr:to xmlns:xdr="http://schemas.openxmlformats.org/drawingml/2006/spreadsheetDrawing">
      <xdr:col>15</xdr:col>
      <xdr:colOff>98425</xdr:colOff>
      <xdr:row>76</xdr:row>
      <xdr:rowOff>104140</xdr:rowOff>
    </xdr:to>
    <xdr:cxnSp macro="">
      <xdr:nvCxnSpPr>
        <xdr:cNvPr id="375" name="直線コネクタ 374"/>
        <xdr:cNvCxnSpPr/>
      </xdr:nvCxnSpPr>
      <xdr:spPr>
        <a:xfrm>
          <a:off x="2209800" y="130771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127635</xdr:rowOff>
    </xdr:from>
    <xdr:to xmlns:xdr="http://schemas.openxmlformats.org/drawingml/2006/spreadsheetDrawing">
      <xdr:col>15</xdr:col>
      <xdr:colOff>149225</xdr:colOff>
      <xdr:row>79</xdr:row>
      <xdr:rowOff>57785</xdr:rowOff>
    </xdr:to>
    <xdr:sp macro="" textlink="">
      <xdr:nvSpPr>
        <xdr:cNvPr id="376" name="フローチャート: 判断 375"/>
        <xdr:cNvSpPr/>
      </xdr:nvSpPr>
      <xdr:spPr>
        <a:xfrm>
          <a:off x="3048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42545</xdr:rowOff>
    </xdr:from>
    <xdr:ext cx="762000" cy="255270"/>
    <xdr:sp macro="" textlink="">
      <xdr:nvSpPr>
        <xdr:cNvPr id="377" name="テキスト ボックス 376"/>
        <xdr:cNvSpPr txBox="1"/>
      </xdr:nvSpPr>
      <xdr:spPr>
        <a:xfrm>
          <a:off x="2717800" y="135870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46990</xdr:rowOff>
    </xdr:from>
    <xdr:to xmlns:xdr="http://schemas.openxmlformats.org/drawingml/2006/spreadsheetDrawing">
      <xdr:col>11</xdr:col>
      <xdr:colOff>9525</xdr:colOff>
      <xdr:row>76</xdr:row>
      <xdr:rowOff>64135</xdr:rowOff>
    </xdr:to>
    <xdr:cxnSp macro="">
      <xdr:nvCxnSpPr>
        <xdr:cNvPr id="378" name="直線コネクタ 377"/>
        <xdr:cNvCxnSpPr/>
      </xdr:nvCxnSpPr>
      <xdr:spPr>
        <a:xfrm flipV="1">
          <a:off x="1320800" y="130771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79</xdr:row>
      <xdr:rowOff>13335</xdr:rowOff>
    </xdr:from>
    <xdr:to xmlns:xdr="http://schemas.openxmlformats.org/drawingml/2006/spreadsheetDrawing">
      <xdr:col>11</xdr:col>
      <xdr:colOff>60325</xdr:colOff>
      <xdr:row>79</xdr:row>
      <xdr:rowOff>114935</xdr:rowOff>
    </xdr:to>
    <xdr:sp macro="" textlink="">
      <xdr:nvSpPr>
        <xdr:cNvPr id="379" name="フローチャート: 判断 378"/>
        <xdr:cNvSpPr/>
      </xdr:nvSpPr>
      <xdr:spPr>
        <a:xfrm>
          <a:off x="21590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99695</xdr:rowOff>
    </xdr:from>
    <xdr:ext cx="758190" cy="255270"/>
    <xdr:sp macro="" textlink="">
      <xdr:nvSpPr>
        <xdr:cNvPr id="380" name="テキスト ボックス 379"/>
        <xdr:cNvSpPr txBox="1"/>
      </xdr:nvSpPr>
      <xdr:spPr>
        <a:xfrm>
          <a:off x="1828800" y="136442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41910</xdr:rowOff>
    </xdr:from>
    <xdr:to xmlns:xdr="http://schemas.openxmlformats.org/drawingml/2006/spreadsheetDrawing">
      <xdr:col>6</xdr:col>
      <xdr:colOff>171450</xdr:colOff>
      <xdr:row>79</xdr:row>
      <xdr:rowOff>143510</xdr:rowOff>
    </xdr:to>
    <xdr:sp macro="" textlink="">
      <xdr:nvSpPr>
        <xdr:cNvPr id="381" name="フローチャート: 判断 380"/>
        <xdr:cNvSpPr/>
      </xdr:nvSpPr>
      <xdr:spPr>
        <a:xfrm>
          <a:off x="1270000" y="1358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128270</xdr:rowOff>
    </xdr:from>
    <xdr:ext cx="758190" cy="259080"/>
    <xdr:sp macro="" textlink="">
      <xdr:nvSpPr>
        <xdr:cNvPr id="382" name="テキスト ボックス 381"/>
        <xdr:cNvSpPr txBox="1"/>
      </xdr:nvSpPr>
      <xdr:spPr>
        <a:xfrm>
          <a:off x="939800" y="13672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5" name="テキスト ボックス 384"/>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24765</xdr:rowOff>
    </xdr:from>
    <xdr:to xmlns:xdr="http://schemas.openxmlformats.org/drawingml/2006/spreadsheetDrawing">
      <xdr:col>24</xdr:col>
      <xdr:colOff>76200</xdr:colOff>
      <xdr:row>76</xdr:row>
      <xdr:rowOff>126365</xdr:rowOff>
    </xdr:to>
    <xdr:sp macro="" textlink="">
      <xdr:nvSpPr>
        <xdr:cNvPr id="388" name="楕円 387"/>
        <xdr:cNvSpPr/>
      </xdr:nvSpPr>
      <xdr:spPr>
        <a:xfrm>
          <a:off x="47752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41275</xdr:rowOff>
    </xdr:from>
    <xdr:ext cx="762000" cy="255270"/>
    <xdr:sp macro="" textlink="">
      <xdr:nvSpPr>
        <xdr:cNvPr id="389" name="公債費該当値テキスト"/>
        <xdr:cNvSpPr txBox="1"/>
      </xdr:nvSpPr>
      <xdr:spPr>
        <a:xfrm>
          <a:off x="4914900" y="129000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90" name="楕円 389"/>
        <xdr:cNvSpPr/>
      </xdr:nvSpPr>
      <xdr:spPr>
        <a:xfrm>
          <a:off x="3937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165100</xdr:rowOff>
    </xdr:from>
    <xdr:ext cx="732790" cy="259080"/>
    <xdr:sp macro="" textlink="">
      <xdr:nvSpPr>
        <xdr:cNvPr id="391" name="テキスト ボックス 390"/>
        <xdr:cNvSpPr txBox="1"/>
      </xdr:nvSpPr>
      <xdr:spPr>
        <a:xfrm>
          <a:off x="3606800" y="128524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92" name="楕円 391"/>
        <xdr:cNvSpPr/>
      </xdr:nvSpPr>
      <xdr:spPr>
        <a:xfrm>
          <a:off x="3048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2000" cy="259080"/>
    <xdr:sp macro="" textlink="">
      <xdr:nvSpPr>
        <xdr:cNvPr id="393" name="テキスト ボックス 392"/>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167640</xdr:rowOff>
    </xdr:from>
    <xdr:to xmlns:xdr="http://schemas.openxmlformats.org/drawingml/2006/spreadsheetDrawing">
      <xdr:col>11</xdr:col>
      <xdr:colOff>60325</xdr:colOff>
      <xdr:row>76</xdr:row>
      <xdr:rowOff>97790</xdr:rowOff>
    </xdr:to>
    <xdr:sp macro="" textlink="">
      <xdr:nvSpPr>
        <xdr:cNvPr id="394" name="楕円 393"/>
        <xdr:cNvSpPr/>
      </xdr:nvSpPr>
      <xdr:spPr>
        <a:xfrm>
          <a:off x="2159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107950</xdr:rowOff>
    </xdr:from>
    <xdr:ext cx="758190" cy="259080"/>
    <xdr:sp macro="" textlink="">
      <xdr:nvSpPr>
        <xdr:cNvPr id="395" name="テキスト ボックス 394"/>
        <xdr:cNvSpPr txBox="1"/>
      </xdr:nvSpPr>
      <xdr:spPr>
        <a:xfrm>
          <a:off x="1828800" y="127952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13335</xdr:rowOff>
    </xdr:from>
    <xdr:to xmlns:xdr="http://schemas.openxmlformats.org/drawingml/2006/spreadsheetDrawing">
      <xdr:col>6</xdr:col>
      <xdr:colOff>171450</xdr:colOff>
      <xdr:row>76</xdr:row>
      <xdr:rowOff>114935</xdr:rowOff>
    </xdr:to>
    <xdr:sp macro="" textlink="">
      <xdr:nvSpPr>
        <xdr:cNvPr id="396" name="楕円 395"/>
        <xdr:cNvSpPr/>
      </xdr:nvSpPr>
      <xdr:spPr>
        <a:xfrm>
          <a:off x="12700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125095</xdr:rowOff>
    </xdr:from>
    <xdr:ext cx="758190" cy="258445"/>
    <xdr:sp macro="" textlink="">
      <xdr:nvSpPr>
        <xdr:cNvPr id="397" name="テキスト ボックス 396"/>
        <xdr:cNvSpPr txBox="1"/>
      </xdr:nvSpPr>
      <xdr:spPr>
        <a:xfrm>
          <a:off x="939800" y="1281239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常備消防の単独設置や３つの町立こども園の運営など人件費を主な要因として類似団体内平均値を2.2ポイント上回っている。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令和元年度からの変化では、改善傾向にあるが依然として類似団体よりも高水準となっている。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「第７次行政改革大綱」に基づく定員管理の適正化や経常経費の削減に努める。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9" name="テキスト ボックス 408"/>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1" name="テキスト ボックス 410"/>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13" name="テキスト ボックス 412"/>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15" name="テキスト ボックス 414"/>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17" name="テキスト ボックス 416"/>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19" name="テキスト ボックス 418"/>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21" name="テキスト ボックス 420"/>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3" name="テキスト ボックス 422"/>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66040</xdr:rowOff>
    </xdr:from>
    <xdr:to xmlns:xdr="http://schemas.openxmlformats.org/drawingml/2006/spreadsheetDrawing">
      <xdr:col>82</xdr:col>
      <xdr:colOff>107950</xdr:colOff>
      <xdr:row>82</xdr:row>
      <xdr:rowOff>58420</xdr:rowOff>
    </xdr:to>
    <xdr:cxnSp macro="">
      <xdr:nvCxnSpPr>
        <xdr:cNvPr id="425" name="直線コネクタ 424"/>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5270"/>
    <xdr:sp macro="" textlink="">
      <xdr:nvSpPr>
        <xdr:cNvPr id="426" name="公債費以外最小値テキスト"/>
        <xdr:cNvSpPr txBox="1"/>
      </xdr:nvSpPr>
      <xdr:spPr>
        <a:xfrm>
          <a:off x="16598900" y="14089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27" name="直線コネクタ 426"/>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152400</xdr:rowOff>
    </xdr:from>
    <xdr:ext cx="762000" cy="259080"/>
    <xdr:sp macro="" textlink="">
      <xdr:nvSpPr>
        <xdr:cNvPr id="428" name="公債費以外最大値テキスト"/>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66040</xdr:rowOff>
    </xdr:from>
    <xdr:to xmlns:xdr="http://schemas.openxmlformats.org/drawingml/2006/spreadsheetDrawing">
      <xdr:col>82</xdr:col>
      <xdr:colOff>196850</xdr:colOff>
      <xdr:row>74</xdr:row>
      <xdr:rowOff>66040</xdr:rowOff>
    </xdr:to>
    <xdr:cxnSp macro="">
      <xdr:nvCxnSpPr>
        <xdr:cNvPr id="429" name="直線コネクタ 428"/>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8890</xdr:rowOff>
    </xdr:from>
    <xdr:to xmlns:xdr="http://schemas.openxmlformats.org/drawingml/2006/spreadsheetDrawing">
      <xdr:col>82</xdr:col>
      <xdr:colOff>107950</xdr:colOff>
      <xdr:row>79</xdr:row>
      <xdr:rowOff>130810</xdr:rowOff>
    </xdr:to>
    <xdr:cxnSp macro="">
      <xdr:nvCxnSpPr>
        <xdr:cNvPr id="430" name="直線コネクタ 429"/>
        <xdr:cNvCxnSpPr/>
      </xdr:nvCxnSpPr>
      <xdr:spPr>
        <a:xfrm>
          <a:off x="15671800" y="1355344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100330</xdr:rowOff>
    </xdr:from>
    <xdr:ext cx="762000" cy="255270"/>
    <xdr:sp macro="" textlink="">
      <xdr:nvSpPr>
        <xdr:cNvPr id="431" name="公債費以外平均値テキスト"/>
        <xdr:cNvSpPr txBox="1"/>
      </xdr:nvSpPr>
      <xdr:spPr>
        <a:xfrm>
          <a:off x="16598900" y="13301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83820</xdr:rowOff>
    </xdr:from>
    <xdr:to xmlns:xdr="http://schemas.openxmlformats.org/drawingml/2006/spreadsheetDrawing">
      <xdr:col>82</xdr:col>
      <xdr:colOff>158750</xdr:colOff>
      <xdr:row>79</xdr:row>
      <xdr:rowOff>13970</xdr:rowOff>
    </xdr:to>
    <xdr:sp macro="" textlink="">
      <xdr:nvSpPr>
        <xdr:cNvPr id="432" name="フローチャート: 判断 431"/>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8890</xdr:rowOff>
    </xdr:from>
    <xdr:to xmlns:xdr="http://schemas.openxmlformats.org/drawingml/2006/spreadsheetDrawing">
      <xdr:col>78</xdr:col>
      <xdr:colOff>69850</xdr:colOff>
      <xdr:row>79</xdr:row>
      <xdr:rowOff>62230</xdr:rowOff>
    </xdr:to>
    <xdr:cxnSp macro="">
      <xdr:nvCxnSpPr>
        <xdr:cNvPr id="433" name="直線コネクタ 432"/>
        <xdr:cNvCxnSpPr/>
      </xdr:nvCxnSpPr>
      <xdr:spPr>
        <a:xfrm flipV="1">
          <a:off x="14782800" y="13553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140970</xdr:rowOff>
    </xdr:from>
    <xdr:to xmlns:xdr="http://schemas.openxmlformats.org/drawingml/2006/spreadsheetDrawing">
      <xdr:col>78</xdr:col>
      <xdr:colOff>120650</xdr:colOff>
      <xdr:row>78</xdr:row>
      <xdr:rowOff>71120</xdr:rowOff>
    </xdr:to>
    <xdr:sp macro="" textlink="">
      <xdr:nvSpPr>
        <xdr:cNvPr id="434" name="フローチャート: 判断 433"/>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81280</xdr:rowOff>
    </xdr:from>
    <xdr:ext cx="736600" cy="259080"/>
    <xdr:sp macro="" textlink="">
      <xdr:nvSpPr>
        <xdr:cNvPr id="435" name="テキスト ボックス 434"/>
        <xdr:cNvSpPr txBox="1"/>
      </xdr:nvSpPr>
      <xdr:spPr>
        <a:xfrm>
          <a:off x="15290800" y="1311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62230</xdr:rowOff>
    </xdr:from>
    <xdr:to xmlns:xdr="http://schemas.openxmlformats.org/drawingml/2006/spreadsheetDrawing">
      <xdr:col>73</xdr:col>
      <xdr:colOff>180975</xdr:colOff>
      <xdr:row>79</xdr:row>
      <xdr:rowOff>161290</xdr:rowOff>
    </xdr:to>
    <xdr:cxnSp macro="">
      <xdr:nvCxnSpPr>
        <xdr:cNvPr id="436" name="直線コネクタ 435"/>
        <xdr:cNvCxnSpPr/>
      </xdr:nvCxnSpPr>
      <xdr:spPr>
        <a:xfrm flipV="1">
          <a:off x="13893800" y="136067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37" name="フローチャート: 判断 436"/>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24130</xdr:rowOff>
    </xdr:from>
    <xdr:ext cx="762000" cy="259080"/>
    <xdr:sp macro="" textlink="">
      <xdr:nvSpPr>
        <xdr:cNvPr id="438" name="テキスト ボックス 437"/>
        <xdr:cNvSpPr txBox="1"/>
      </xdr:nvSpPr>
      <xdr:spPr>
        <a:xfrm>
          <a:off x="14401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161290</xdr:rowOff>
    </xdr:from>
    <xdr:to xmlns:xdr="http://schemas.openxmlformats.org/drawingml/2006/spreadsheetDrawing">
      <xdr:col>69</xdr:col>
      <xdr:colOff>92075</xdr:colOff>
      <xdr:row>80</xdr:row>
      <xdr:rowOff>134620</xdr:rowOff>
    </xdr:to>
    <xdr:cxnSp macro="">
      <xdr:nvCxnSpPr>
        <xdr:cNvPr id="439" name="直線コネクタ 438"/>
        <xdr:cNvCxnSpPr/>
      </xdr:nvCxnSpPr>
      <xdr:spPr>
        <a:xfrm flipV="1">
          <a:off x="13004800" y="137058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102870</xdr:rowOff>
    </xdr:from>
    <xdr:to xmlns:xdr="http://schemas.openxmlformats.org/drawingml/2006/spreadsheetDrawing">
      <xdr:col>69</xdr:col>
      <xdr:colOff>142875</xdr:colOff>
      <xdr:row>78</xdr:row>
      <xdr:rowOff>33020</xdr:rowOff>
    </xdr:to>
    <xdr:sp macro="" textlink="">
      <xdr:nvSpPr>
        <xdr:cNvPr id="440" name="フローチャート: 判断 43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43180</xdr:rowOff>
    </xdr:from>
    <xdr:ext cx="758190" cy="255270"/>
    <xdr:sp macro="" textlink="">
      <xdr:nvSpPr>
        <xdr:cNvPr id="441" name="テキスト ボックス 440"/>
        <xdr:cNvSpPr txBox="1"/>
      </xdr:nvSpPr>
      <xdr:spPr>
        <a:xfrm>
          <a:off x="13512800" y="130733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125730</xdr:rowOff>
    </xdr:from>
    <xdr:to xmlns:xdr="http://schemas.openxmlformats.org/drawingml/2006/spreadsheetDrawing">
      <xdr:col>65</xdr:col>
      <xdr:colOff>53975</xdr:colOff>
      <xdr:row>78</xdr:row>
      <xdr:rowOff>55880</xdr:rowOff>
    </xdr:to>
    <xdr:sp macro="" textlink="">
      <xdr:nvSpPr>
        <xdr:cNvPr id="442" name="フローチャート: 判断 441"/>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66040</xdr:rowOff>
    </xdr:from>
    <xdr:ext cx="762000" cy="255270"/>
    <xdr:sp macro="" textlink="">
      <xdr:nvSpPr>
        <xdr:cNvPr id="443" name="テキスト ボックス 442"/>
        <xdr:cNvSpPr txBox="1"/>
      </xdr:nvSpPr>
      <xdr:spPr>
        <a:xfrm>
          <a:off x="12623800" y="130962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5" name="テキスト ボックス 444"/>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6" name="テキスト ボックス 445"/>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48" name="テキスト ボックス 447"/>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80010</xdr:rowOff>
    </xdr:from>
    <xdr:to xmlns:xdr="http://schemas.openxmlformats.org/drawingml/2006/spreadsheetDrawing">
      <xdr:col>82</xdr:col>
      <xdr:colOff>158750</xdr:colOff>
      <xdr:row>80</xdr:row>
      <xdr:rowOff>10160</xdr:rowOff>
    </xdr:to>
    <xdr:sp macro="" textlink="">
      <xdr:nvSpPr>
        <xdr:cNvPr id="449" name="楕円 448"/>
        <xdr:cNvSpPr/>
      </xdr:nvSpPr>
      <xdr:spPr>
        <a:xfrm>
          <a:off x="164592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52070</xdr:rowOff>
    </xdr:from>
    <xdr:ext cx="762000" cy="255270"/>
    <xdr:sp macro="" textlink="">
      <xdr:nvSpPr>
        <xdr:cNvPr id="450" name="公債費以外該当値テキスト"/>
        <xdr:cNvSpPr txBox="1"/>
      </xdr:nvSpPr>
      <xdr:spPr>
        <a:xfrm>
          <a:off x="16598900" y="13596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129540</xdr:rowOff>
    </xdr:from>
    <xdr:to xmlns:xdr="http://schemas.openxmlformats.org/drawingml/2006/spreadsheetDrawing">
      <xdr:col>78</xdr:col>
      <xdr:colOff>120650</xdr:colOff>
      <xdr:row>79</xdr:row>
      <xdr:rowOff>59690</xdr:rowOff>
    </xdr:to>
    <xdr:sp macro="" textlink="">
      <xdr:nvSpPr>
        <xdr:cNvPr id="451" name="楕円 450"/>
        <xdr:cNvSpPr/>
      </xdr:nvSpPr>
      <xdr:spPr>
        <a:xfrm>
          <a:off x="15621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44450</xdr:rowOff>
    </xdr:from>
    <xdr:ext cx="736600" cy="259080"/>
    <xdr:sp macro="" textlink="">
      <xdr:nvSpPr>
        <xdr:cNvPr id="452" name="テキスト ボックス 451"/>
        <xdr:cNvSpPr txBox="1"/>
      </xdr:nvSpPr>
      <xdr:spPr>
        <a:xfrm>
          <a:off x="15290800" y="13589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11430</xdr:rowOff>
    </xdr:from>
    <xdr:to xmlns:xdr="http://schemas.openxmlformats.org/drawingml/2006/spreadsheetDrawing">
      <xdr:col>74</xdr:col>
      <xdr:colOff>31750</xdr:colOff>
      <xdr:row>79</xdr:row>
      <xdr:rowOff>113030</xdr:rowOff>
    </xdr:to>
    <xdr:sp macro="" textlink="">
      <xdr:nvSpPr>
        <xdr:cNvPr id="453" name="楕円 452"/>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97790</xdr:rowOff>
    </xdr:from>
    <xdr:ext cx="762000" cy="255270"/>
    <xdr:sp macro="" textlink="">
      <xdr:nvSpPr>
        <xdr:cNvPr id="454" name="テキスト ボックス 453"/>
        <xdr:cNvSpPr txBox="1"/>
      </xdr:nvSpPr>
      <xdr:spPr>
        <a:xfrm>
          <a:off x="14401800" y="13642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110490</xdr:rowOff>
    </xdr:from>
    <xdr:to xmlns:xdr="http://schemas.openxmlformats.org/drawingml/2006/spreadsheetDrawing">
      <xdr:col>69</xdr:col>
      <xdr:colOff>142875</xdr:colOff>
      <xdr:row>80</xdr:row>
      <xdr:rowOff>40640</xdr:rowOff>
    </xdr:to>
    <xdr:sp macro="" textlink="">
      <xdr:nvSpPr>
        <xdr:cNvPr id="455" name="楕円 454"/>
        <xdr:cNvSpPr/>
      </xdr:nvSpPr>
      <xdr:spPr>
        <a:xfrm>
          <a:off x="13843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25400</xdr:rowOff>
    </xdr:from>
    <xdr:ext cx="758190" cy="259080"/>
    <xdr:sp macro="" textlink="">
      <xdr:nvSpPr>
        <xdr:cNvPr id="456" name="テキスト ボックス 455"/>
        <xdr:cNvSpPr txBox="1"/>
      </xdr:nvSpPr>
      <xdr:spPr>
        <a:xfrm>
          <a:off x="13512800" y="13741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83820</xdr:rowOff>
    </xdr:from>
    <xdr:to xmlns:xdr="http://schemas.openxmlformats.org/drawingml/2006/spreadsheetDrawing">
      <xdr:col>65</xdr:col>
      <xdr:colOff>53975</xdr:colOff>
      <xdr:row>81</xdr:row>
      <xdr:rowOff>13970</xdr:rowOff>
    </xdr:to>
    <xdr:sp macro="" textlink="">
      <xdr:nvSpPr>
        <xdr:cNvPr id="457" name="楕円 456"/>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170180</xdr:rowOff>
    </xdr:from>
    <xdr:ext cx="762000" cy="259080"/>
    <xdr:sp macro="" textlink="">
      <xdr:nvSpPr>
        <xdr:cNvPr id="458" name="テキスト ボックス 457"/>
        <xdr:cNvSpPr txBox="1"/>
      </xdr:nvSpPr>
      <xdr:spPr>
        <a:xfrm>
          <a:off x="12623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34925</xdr:rowOff>
    </xdr:from>
    <xdr:to xmlns:xdr="http://schemas.openxmlformats.org/drawingml/2006/spreadsheetDrawing">
      <xdr:col>29</xdr:col>
      <xdr:colOff>127000</xdr:colOff>
      <xdr:row>19</xdr:row>
      <xdr:rowOff>132080</xdr:rowOff>
    </xdr:to>
    <xdr:cxnSp macro="">
      <xdr:nvCxnSpPr>
        <xdr:cNvPr id="47" name="直線コネクタ 46"/>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103505</xdr:rowOff>
    </xdr:from>
    <xdr:ext cx="758190" cy="259080"/>
    <xdr:sp macro="" textlink="">
      <xdr:nvSpPr>
        <xdr:cNvPr id="48" name="人口1人当たり決算額の推移最小値テキスト130"/>
        <xdr:cNvSpPr txBox="1"/>
      </xdr:nvSpPr>
      <xdr:spPr>
        <a:xfrm>
          <a:off x="5740400" y="3408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132080</xdr:rowOff>
    </xdr:from>
    <xdr:to xmlns:xdr="http://schemas.openxmlformats.org/drawingml/2006/spreadsheetDrawing">
      <xdr:col>30</xdr:col>
      <xdr:colOff>25400</xdr:colOff>
      <xdr:row>19</xdr:row>
      <xdr:rowOff>132080</xdr:rowOff>
    </xdr:to>
    <xdr:cxnSp macro="">
      <xdr:nvCxnSpPr>
        <xdr:cNvPr id="49" name="直線コネクタ 48"/>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121285</xdr:rowOff>
    </xdr:from>
    <xdr:ext cx="758190" cy="255270"/>
    <xdr:sp macro="" textlink="">
      <xdr:nvSpPr>
        <xdr:cNvPr id="50" name="人口1人当たり決算額の推移最大値テキスト130"/>
        <xdr:cNvSpPr txBox="1"/>
      </xdr:nvSpPr>
      <xdr:spPr>
        <a:xfrm>
          <a:off x="5740400" y="17119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34925</xdr:rowOff>
    </xdr:from>
    <xdr:to xmlns:xdr="http://schemas.openxmlformats.org/drawingml/2006/spreadsheetDrawing">
      <xdr:col>30</xdr:col>
      <xdr:colOff>25400</xdr:colOff>
      <xdr:row>11</xdr:row>
      <xdr:rowOff>34925</xdr:rowOff>
    </xdr:to>
    <xdr:cxnSp macro="">
      <xdr:nvCxnSpPr>
        <xdr:cNvPr id="51" name="直線コネクタ 50"/>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88265</xdr:rowOff>
    </xdr:from>
    <xdr:to xmlns:xdr="http://schemas.openxmlformats.org/drawingml/2006/spreadsheetDrawing">
      <xdr:col>29</xdr:col>
      <xdr:colOff>127000</xdr:colOff>
      <xdr:row>11</xdr:row>
      <xdr:rowOff>168910</xdr:rowOff>
    </xdr:to>
    <xdr:cxnSp macro="">
      <xdr:nvCxnSpPr>
        <xdr:cNvPr id="52" name="直線コネクタ 51"/>
        <xdr:cNvCxnSpPr/>
      </xdr:nvCxnSpPr>
      <xdr:spPr>
        <a:xfrm flipV="1">
          <a:off x="5003800" y="2021840"/>
          <a:ext cx="6477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12700</xdr:rowOff>
    </xdr:from>
    <xdr:ext cx="758190" cy="259080"/>
    <xdr:sp macro="" textlink="">
      <xdr:nvSpPr>
        <xdr:cNvPr id="53" name="人口1人当たり決算額の推移平均値テキスト130"/>
        <xdr:cNvSpPr txBox="1"/>
      </xdr:nvSpPr>
      <xdr:spPr>
        <a:xfrm>
          <a:off x="5740400" y="263207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40640</xdr:rowOff>
    </xdr:from>
    <xdr:to xmlns:xdr="http://schemas.openxmlformats.org/drawingml/2006/spreadsheetDrawing">
      <xdr:col>29</xdr:col>
      <xdr:colOff>177800</xdr:colOff>
      <xdr:row>15</xdr:row>
      <xdr:rowOff>142240</xdr:rowOff>
    </xdr:to>
    <xdr:sp macro="" textlink="">
      <xdr:nvSpPr>
        <xdr:cNvPr id="54" name="フローチャート: 判断 53"/>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11</xdr:row>
      <xdr:rowOff>168910</xdr:rowOff>
    </xdr:from>
    <xdr:to xmlns:xdr="http://schemas.openxmlformats.org/drawingml/2006/spreadsheetDrawing">
      <xdr:col>26</xdr:col>
      <xdr:colOff>50800</xdr:colOff>
      <xdr:row>12</xdr:row>
      <xdr:rowOff>39370</xdr:rowOff>
    </xdr:to>
    <xdr:cxnSp macro="">
      <xdr:nvCxnSpPr>
        <xdr:cNvPr id="55" name="直線コネクタ 54"/>
        <xdr:cNvCxnSpPr/>
      </xdr:nvCxnSpPr>
      <xdr:spPr>
        <a:xfrm flipV="1">
          <a:off x="4305300" y="2102485"/>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106045</xdr:rowOff>
    </xdr:from>
    <xdr:to xmlns:xdr="http://schemas.openxmlformats.org/drawingml/2006/spreadsheetDrawing">
      <xdr:col>26</xdr:col>
      <xdr:colOff>101600</xdr:colOff>
      <xdr:row>16</xdr:row>
      <xdr:rowOff>36195</xdr:rowOff>
    </xdr:to>
    <xdr:sp macro="" textlink="">
      <xdr:nvSpPr>
        <xdr:cNvPr id="56" name="フローチャート: 判断 55"/>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20955</xdr:rowOff>
    </xdr:from>
    <xdr:ext cx="736600" cy="255270"/>
    <xdr:sp macro="" textlink="">
      <xdr:nvSpPr>
        <xdr:cNvPr id="57" name="テキスト ボックス 56"/>
        <xdr:cNvSpPr txBox="1"/>
      </xdr:nvSpPr>
      <xdr:spPr>
        <a:xfrm>
          <a:off x="4622800" y="28117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39370</xdr:rowOff>
    </xdr:from>
    <xdr:to xmlns:xdr="http://schemas.openxmlformats.org/drawingml/2006/spreadsheetDrawing">
      <xdr:col>22</xdr:col>
      <xdr:colOff>114300</xdr:colOff>
      <xdr:row>12</xdr:row>
      <xdr:rowOff>140970</xdr:rowOff>
    </xdr:to>
    <xdr:cxnSp macro="">
      <xdr:nvCxnSpPr>
        <xdr:cNvPr id="58" name="直線コネクタ 57"/>
        <xdr:cNvCxnSpPr/>
      </xdr:nvCxnSpPr>
      <xdr:spPr>
        <a:xfrm flipV="1">
          <a:off x="3606800" y="2144395"/>
          <a:ext cx="698500" cy="1016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154940</xdr:rowOff>
    </xdr:from>
    <xdr:to xmlns:xdr="http://schemas.openxmlformats.org/drawingml/2006/spreadsheetDrawing">
      <xdr:col>22</xdr:col>
      <xdr:colOff>165100</xdr:colOff>
      <xdr:row>16</xdr:row>
      <xdr:rowOff>84455</xdr:rowOff>
    </xdr:to>
    <xdr:sp macro="" textlink="">
      <xdr:nvSpPr>
        <xdr:cNvPr id="59" name="フローチャート: 判断 58"/>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69215</xdr:rowOff>
    </xdr:from>
    <xdr:ext cx="762000" cy="259080"/>
    <xdr:sp macro="" textlink="">
      <xdr:nvSpPr>
        <xdr:cNvPr id="60" name="テキスト ボックス 59"/>
        <xdr:cNvSpPr txBox="1"/>
      </xdr:nvSpPr>
      <xdr:spPr>
        <a:xfrm>
          <a:off x="39243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12</xdr:row>
      <xdr:rowOff>140970</xdr:rowOff>
    </xdr:from>
    <xdr:to xmlns:xdr="http://schemas.openxmlformats.org/drawingml/2006/spreadsheetDrawing">
      <xdr:col>18</xdr:col>
      <xdr:colOff>177800</xdr:colOff>
      <xdr:row>14</xdr:row>
      <xdr:rowOff>39370</xdr:rowOff>
    </xdr:to>
    <xdr:cxnSp macro="">
      <xdr:nvCxnSpPr>
        <xdr:cNvPr id="61" name="直線コネクタ 60"/>
        <xdr:cNvCxnSpPr/>
      </xdr:nvCxnSpPr>
      <xdr:spPr>
        <a:xfrm flipV="1">
          <a:off x="2908300" y="2245995"/>
          <a:ext cx="698500" cy="241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57785</xdr:rowOff>
    </xdr:from>
    <xdr:to xmlns:xdr="http://schemas.openxmlformats.org/drawingml/2006/spreadsheetDrawing">
      <xdr:col>19</xdr:col>
      <xdr:colOff>38100</xdr:colOff>
      <xdr:row>16</xdr:row>
      <xdr:rowOff>159385</xdr:rowOff>
    </xdr:to>
    <xdr:sp macro="" textlink="">
      <xdr:nvSpPr>
        <xdr:cNvPr id="62" name="フローチャート: 判断 61"/>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144145</xdr:rowOff>
    </xdr:from>
    <xdr:ext cx="762000" cy="255270"/>
    <xdr:sp macro="" textlink="">
      <xdr:nvSpPr>
        <xdr:cNvPr id="63" name="テキスト ボックス 62"/>
        <xdr:cNvSpPr txBox="1"/>
      </xdr:nvSpPr>
      <xdr:spPr>
        <a:xfrm>
          <a:off x="3225800" y="2934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66040</xdr:rowOff>
    </xdr:from>
    <xdr:to xmlns:xdr="http://schemas.openxmlformats.org/drawingml/2006/spreadsheetDrawing">
      <xdr:col>15</xdr:col>
      <xdr:colOff>101600</xdr:colOff>
      <xdr:row>16</xdr:row>
      <xdr:rowOff>167640</xdr:rowOff>
    </xdr:to>
    <xdr:sp macro="" textlink="">
      <xdr:nvSpPr>
        <xdr:cNvPr id="64" name="フローチャート: 判断 63"/>
        <xdr:cNvSpPr/>
      </xdr:nvSpPr>
      <xdr:spPr>
        <a:xfrm>
          <a:off x="2857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152400</xdr:rowOff>
    </xdr:from>
    <xdr:ext cx="762000" cy="259080"/>
    <xdr:sp macro="" textlink="">
      <xdr:nvSpPr>
        <xdr:cNvPr id="65" name="テキスト ボックス 64"/>
        <xdr:cNvSpPr txBox="1"/>
      </xdr:nvSpPr>
      <xdr:spPr>
        <a:xfrm>
          <a:off x="2527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37465</xdr:rowOff>
    </xdr:from>
    <xdr:to xmlns:xdr="http://schemas.openxmlformats.org/drawingml/2006/spreadsheetDrawing">
      <xdr:col>29</xdr:col>
      <xdr:colOff>177800</xdr:colOff>
      <xdr:row>11</xdr:row>
      <xdr:rowOff>139065</xdr:rowOff>
    </xdr:to>
    <xdr:sp macro="" textlink="">
      <xdr:nvSpPr>
        <xdr:cNvPr id="71" name="楕円 70"/>
        <xdr:cNvSpPr/>
      </xdr:nvSpPr>
      <xdr:spPr>
        <a:xfrm>
          <a:off x="5600700" y="197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117475</xdr:rowOff>
    </xdr:from>
    <xdr:ext cx="758190" cy="259080"/>
    <xdr:sp macro="" textlink="">
      <xdr:nvSpPr>
        <xdr:cNvPr id="72" name="人口1人当たり決算額の推移該当値テキスト130"/>
        <xdr:cNvSpPr txBox="1"/>
      </xdr:nvSpPr>
      <xdr:spPr>
        <a:xfrm>
          <a:off x="5740400" y="18796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11</xdr:row>
      <xdr:rowOff>118110</xdr:rowOff>
    </xdr:from>
    <xdr:to xmlns:xdr="http://schemas.openxmlformats.org/drawingml/2006/spreadsheetDrawing">
      <xdr:col>26</xdr:col>
      <xdr:colOff>101600</xdr:colOff>
      <xdr:row>12</xdr:row>
      <xdr:rowOff>48260</xdr:rowOff>
    </xdr:to>
    <xdr:sp macro="" textlink="">
      <xdr:nvSpPr>
        <xdr:cNvPr id="73" name="楕円 72"/>
        <xdr:cNvSpPr/>
      </xdr:nvSpPr>
      <xdr:spPr>
        <a:xfrm>
          <a:off x="4953000" y="205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58420</xdr:rowOff>
    </xdr:from>
    <xdr:ext cx="736600" cy="259080"/>
    <xdr:sp macro="" textlink="">
      <xdr:nvSpPr>
        <xdr:cNvPr id="74" name="テキスト ボックス 73"/>
        <xdr:cNvSpPr txBox="1"/>
      </xdr:nvSpPr>
      <xdr:spPr>
        <a:xfrm>
          <a:off x="4622800" y="1820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11</xdr:row>
      <xdr:rowOff>160020</xdr:rowOff>
    </xdr:from>
    <xdr:to xmlns:xdr="http://schemas.openxmlformats.org/drawingml/2006/spreadsheetDrawing">
      <xdr:col>22</xdr:col>
      <xdr:colOff>165100</xdr:colOff>
      <xdr:row>12</xdr:row>
      <xdr:rowOff>90170</xdr:rowOff>
    </xdr:to>
    <xdr:sp macro="" textlink="">
      <xdr:nvSpPr>
        <xdr:cNvPr id="75" name="楕円 74"/>
        <xdr:cNvSpPr/>
      </xdr:nvSpPr>
      <xdr:spPr>
        <a:xfrm>
          <a:off x="4254500" y="2093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10</xdr:row>
      <xdr:rowOff>100330</xdr:rowOff>
    </xdr:from>
    <xdr:ext cx="762000" cy="255270"/>
    <xdr:sp macro="" textlink="">
      <xdr:nvSpPr>
        <xdr:cNvPr id="76" name="テキスト ボックス 75"/>
        <xdr:cNvSpPr txBox="1"/>
      </xdr:nvSpPr>
      <xdr:spPr>
        <a:xfrm>
          <a:off x="3924300" y="1862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90170</xdr:rowOff>
    </xdr:from>
    <xdr:to xmlns:xdr="http://schemas.openxmlformats.org/drawingml/2006/spreadsheetDrawing">
      <xdr:col>19</xdr:col>
      <xdr:colOff>38100</xdr:colOff>
      <xdr:row>13</xdr:row>
      <xdr:rowOff>20320</xdr:rowOff>
    </xdr:to>
    <xdr:sp macro="" textlink="">
      <xdr:nvSpPr>
        <xdr:cNvPr id="77" name="楕円 76"/>
        <xdr:cNvSpPr/>
      </xdr:nvSpPr>
      <xdr:spPr>
        <a:xfrm>
          <a:off x="3556000" y="219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30480</xdr:rowOff>
    </xdr:from>
    <xdr:ext cx="762000" cy="255270"/>
    <xdr:sp macro="" textlink="">
      <xdr:nvSpPr>
        <xdr:cNvPr id="78" name="テキスト ボックス 77"/>
        <xdr:cNvSpPr txBox="1"/>
      </xdr:nvSpPr>
      <xdr:spPr>
        <a:xfrm>
          <a:off x="3225800" y="19640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160020</xdr:rowOff>
    </xdr:from>
    <xdr:to xmlns:xdr="http://schemas.openxmlformats.org/drawingml/2006/spreadsheetDrawing">
      <xdr:col>15</xdr:col>
      <xdr:colOff>101600</xdr:colOff>
      <xdr:row>14</xdr:row>
      <xdr:rowOff>90170</xdr:rowOff>
    </xdr:to>
    <xdr:sp macro="" textlink="">
      <xdr:nvSpPr>
        <xdr:cNvPr id="79" name="楕円 78"/>
        <xdr:cNvSpPr/>
      </xdr:nvSpPr>
      <xdr:spPr>
        <a:xfrm>
          <a:off x="2857500" y="243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100330</xdr:rowOff>
    </xdr:from>
    <xdr:ext cx="762000" cy="255270"/>
    <xdr:sp macro="" textlink="">
      <xdr:nvSpPr>
        <xdr:cNvPr id="80" name="テキスト ボックス 79"/>
        <xdr:cNvSpPr txBox="1"/>
      </xdr:nvSpPr>
      <xdr:spPr>
        <a:xfrm>
          <a:off x="2527300" y="2205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6" name="テキスト ボックス 105"/>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220345</xdr:rowOff>
    </xdr:from>
    <xdr:to xmlns:xdr="http://schemas.openxmlformats.org/drawingml/2006/spreadsheetDrawing">
      <xdr:col>29</xdr:col>
      <xdr:colOff>127000</xdr:colOff>
      <xdr:row>37</xdr:row>
      <xdr:rowOff>217805</xdr:rowOff>
    </xdr:to>
    <xdr:cxnSp macro="">
      <xdr:nvCxnSpPr>
        <xdr:cNvPr id="108" name="直線コネクタ 107"/>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58190" cy="255270"/>
    <xdr:sp macro="" textlink="">
      <xdr:nvSpPr>
        <xdr:cNvPr id="109" name="人口1人当たり決算額の推移最小値テキスト445"/>
        <xdr:cNvSpPr txBox="1"/>
      </xdr:nvSpPr>
      <xdr:spPr>
        <a:xfrm>
          <a:off x="5740400" y="73158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10" name="直線コネクタ 109"/>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135255</xdr:rowOff>
    </xdr:from>
    <xdr:ext cx="758190" cy="254000"/>
    <xdr:sp macro="" textlink="">
      <xdr:nvSpPr>
        <xdr:cNvPr id="111" name="人口1人当たり決算額の推移最大値テキスト445"/>
        <xdr:cNvSpPr txBox="1"/>
      </xdr:nvSpPr>
      <xdr:spPr>
        <a:xfrm>
          <a:off x="5740400" y="588835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220345</xdr:rowOff>
    </xdr:from>
    <xdr:to xmlns:xdr="http://schemas.openxmlformats.org/drawingml/2006/spreadsheetDrawing">
      <xdr:col>30</xdr:col>
      <xdr:colOff>25400</xdr:colOff>
      <xdr:row>33</xdr:row>
      <xdr:rowOff>220345</xdr:rowOff>
    </xdr:to>
    <xdr:cxnSp macro="">
      <xdr:nvCxnSpPr>
        <xdr:cNvPr id="112" name="直線コネクタ 111"/>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128270</xdr:rowOff>
    </xdr:from>
    <xdr:to xmlns:xdr="http://schemas.openxmlformats.org/drawingml/2006/spreadsheetDrawing">
      <xdr:col>29</xdr:col>
      <xdr:colOff>127000</xdr:colOff>
      <xdr:row>36</xdr:row>
      <xdr:rowOff>146685</xdr:rowOff>
    </xdr:to>
    <xdr:cxnSp macro="">
      <xdr:nvCxnSpPr>
        <xdr:cNvPr id="113" name="直線コネクタ 112"/>
        <xdr:cNvCxnSpPr/>
      </xdr:nvCxnSpPr>
      <xdr:spPr>
        <a:xfrm flipV="1">
          <a:off x="5003800" y="708152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233680</xdr:rowOff>
    </xdr:from>
    <xdr:ext cx="758190" cy="258445"/>
    <xdr:sp macro="" textlink="">
      <xdr:nvSpPr>
        <xdr:cNvPr id="114" name="人口1人当たり決算額の推移平均値テキスト445"/>
        <xdr:cNvSpPr txBox="1"/>
      </xdr:nvSpPr>
      <xdr:spPr>
        <a:xfrm>
          <a:off x="5740400" y="6501130"/>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45720</xdr:rowOff>
    </xdr:from>
    <xdr:to xmlns:xdr="http://schemas.openxmlformats.org/drawingml/2006/spreadsheetDrawing">
      <xdr:col>29</xdr:col>
      <xdr:colOff>177800</xdr:colOff>
      <xdr:row>35</xdr:row>
      <xdr:rowOff>147955</xdr:rowOff>
    </xdr:to>
    <xdr:sp macro="" textlink="">
      <xdr:nvSpPr>
        <xdr:cNvPr id="115" name="フローチャート: 判断 114"/>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146685</xdr:rowOff>
    </xdr:from>
    <xdr:to xmlns:xdr="http://schemas.openxmlformats.org/drawingml/2006/spreadsheetDrawing">
      <xdr:col>26</xdr:col>
      <xdr:colOff>50800</xdr:colOff>
      <xdr:row>37</xdr:row>
      <xdr:rowOff>10795</xdr:rowOff>
    </xdr:to>
    <xdr:cxnSp macro="">
      <xdr:nvCxnSpPr>
        <xdr:cNvPr id="116" name="直線コネクタ 115"/>
        <xdr:cNvCxnSpPr/>
      </xdr:nvCxnSpPr>
      <xdr:spPr>
        <a:xfrm flipV="1">
          <a:off x="4305300" y="709993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21590</xdr:rowOff>
    </xdr:from>
    <xdr:to xmlns:xdr="http://schemas.openxmlformats.org/drawingml/2006/spreadsheetDrawing">
      <xdr:col>26</xdr:col>
      <xdr:colOff>101600</xdr:colOff>
      <xdr:row>35</xdr:row>
      <xdr:rowOff>122555</xdr:rowOff>
    </xdr:to>
    <xdr:sp macro="" textlink="">
      <xdr:nvSpPr>
        <xdr:cNvPr id="117" name="フローチャート: 判断 116"/>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133350</xdr:rowOff>
    </xdr:from>
    <xdr:ext cx="736600" cy="255270"/>
    <xdr:sp macro="" textlink="">
      <xdr:nvSpPr>
        <xdr:cNvPr id="118" name="テキスト ボックス 117"/>
        <xdr:cNvSpPr txBox="1"/>
      </xdr:nvSpPr>
      <xdr:spPr>
        <a:xfrm>
          <a:off x="4622800" y="64008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10795</xdr:rowOff>
    </xdr:from>
    <xdr:to xmlns:xdr="http://schemas.openxmlformats.org/drawingml/2006/spreadsheetDrawing">
      <xdr:col>22</xdr:col>
      <xdr:colOff>114300</xdr:colOff>
      <xdr:row>37</xdr:row>
      <xdr:rowOff>104775</xdr:rowOff>
    </xdr:to>
    <xdr:cxnSp macro="">
      <xdr:nvCxnSpPr>
        <xdr:cNvPr id="119" name="直線コネクタ 118"/>
        <xdr:cNvCxnSpPr/>
      </xdr:nvCxnSpPr>
      <xdr:spPr>
        <a:xfrm flipV="1">
          <a:off x="3606800" y="7135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55245</xdr:rowOff>
    </xdr:from>
    <xdr:to xmlns:xdr="http://schemas.openxmlformats.org/drawingml/2006/spreadsheetDrawing">
      <xdr:col>22</xdr:col>
      <xdr:colOff>165100</xdr:colOff>
      <xdr:row>35</xdr:row>
      <xdr:rowOff>157480</xdr:rowOff>
    </xdr:to>
    <xdr:sp macro="" textlink="">
      <xdr:nvSpPr>
        <xdr:cNvPr id="120" name="フローチャート: 判断 119"/>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167005</xdr:rowOff>
    </xdr:from>
    <xdr:ext cx="762000" cy="256540"/>
    <xdr:sp macro="" textlink="">
      <xdr:nvSpPr>
        <xdr:cNvPr id="121" name="テキスト ボックス 120"/>
        <xdr:cNvSpPr txBox="1"/>
      </xdr:nvSpPr>
      <xdr:spPr>
        <a:xfrm>
          <a:off x="3924300" y="643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104775</xdr:rowOff>
    </xdr:from>
    <xdr:to xmlns:xdr="http://schemas.openxmlformats.org/drawingml/2006/spreadsheetDrawing">
      <xdr:col>18</xdr:col>
      <xdr:colOff>177800</xdr:colOff>
      <xdr:row>37</xdr:row>
      <xdr:rowOff>128905</xdr:rowOff>
    </xdr:to>
    <xdr:cxnSp macro="">
      <xdr:nvCxnSpPr>
        <xdr:cNvPr id="122" name="直線コネクタ 121"/>
        <xdr:cNvCxnSpPr/>
      </xdr:nvCxnSpPr>
      <xdr:spPr>
        <a:xfrm flipV="1">
          <a:off x="2908300" y="722947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83185</xdr:rowOff>
    </xdr:from>
    <xdr:to xmlns:xdr="http://schemas.openxmlformats.org/drawingml/2006/spreadsheetDrawing">
      <xdr:col>19</xdr:col>
      <xdr:colOff>38100</xdr:colOff>
      <xdr:row>35</xdr:row>
      <xdr:rowOff>185420</xdr:rowOff>
    </xdr:to>
    <xdr:sp macro="" textlink="">
      <xdr:nvSpPr>
        <xdr:cNvPr id="123" name="フローチャート: 判断 122"/>
        <xdr:cNvSpPr/>
      </xdr:nvSpPr>
      <xdr:spPr>
        <a:xfrm>
          <a:off x="3556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194945</xdr:rowOff>
    </xdr:from>
    <xdr:ext cx="762000" cy="259715"/>
    <xdr:sp macro="" textlink="">
      <xdr:nvSpPr>
        <xdr:cNvPr id="124" name="テキスト ボックス 123"/>
        <xdr:cNvSpPr txBox="1"/>
      </xdr:nvSpPr>
      <xdr:spPr>
        <a:xfrm>
          <a:off x="3225800" y="64623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79375</xdr:rowOff>
    </xdr:from>
    <xdr:to xmlns:xdr="http://schemas.openxmlformats.org/drawingml/2006/spreadsheetDrawing">
      <xdr:col>15</xdr:col>
      <xdr:colOff>101600</xdr:colOff>
      <xdr:row>35</xdr:row>
      <xdr:rowOff>180340</xdr:rowOff>
    </xdr:to>
    <xdr:sp macro="" textlink="">
      <xdr:nvSpPr>
        <xdr:cNvPr id="125" name="フローチャート: 判断 124"/>
        <xdr:cNvSpPr/>
      </xdr:nvSpPr>
      <xdr:spPr>
        <a:xfrm>
          <a:off x="2857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191135</xdr:rowOff>
    </xdr:from>
    <xdr:ext cx="762000" cy="255270"/>
    <xdr:sp macro="" textlink="">
      <xdr:nvSpPr>
        <xdr:cNvPr id="126" name="テキスト ボックス 125"/>
        <xdr:cNvSpPr txBox="1"/>
      </xdr:nvSpPr>
      <xdr:spPr>
        <a:xfrm>
          <a:off x="2527300" y="6458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7" name="テキスト ボックス 126"/>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77470</xdr:rowOff>
    </xdr:from>
    <xdr:to xmlns:xdr="http://schemas.openxmlformats.org/drawingml/2006/spreadsheetDrawing">
      <xdr:col>29</xdr:col>
      <xdr:colOff>177800</xdr:colOff>
      <xdr:row>37</xdr:row>
      <xdr:rowOff>8255</xdr:rowOff>
    </xdr:to>
    <xdr:sp macro="" textlink="">
      <xdr:nvSpPr>
        <xdr:cNvPr id="132" name="楕円 131"/>
        <xdr:cNvSpPr/>
      </xdr:nvSpPr>
      <xdr:spPr>
        <a:xfrm>
          <a:off x="56007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49530</xdr:rowOff>
    </xdr:from>
    <xdr:ext cx="758190" cy="259080"/>
    <xdr:sp macro="" textlink="">
      <xdr:nvSpPr>
        <xdr:cNvPr id="133" name="人口1人当たり決算額の推移該当値テキスト445"/>
        <xdr:cNvSpPr txBox="1"/>
      </xdr:nvSpPr>
      <xdr:spPr>
        <a:xfrm>
          <a:off x="5740400" y="7002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95885</xdr:rowOff>
    </xdr:from>
    <xdr:to xmlns:xdr="http://schemas.openxmlformats.org/drawingml/2006/spreadsheetDrawing">
      <xdr:col>26</xdr:col>
      <xdr:colOff>101600</xdr:colOff>
      <xdr:row>37</xdr:row>
      <xdr:rowOff>25400</xdr:rowOff>
    </xdr:to>
    <xdr:sp macro="" textlink="">
      <xdr:nvSpPr>
        <xdr:cNvPr id="134" name="楕円 133"/>
        <xdr:cNvSpPr/>
      </xdr:nvSpPr>
      <xdr:spPr>
        <a:xfrm>
          <a:off x="4953000" y="7049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10795</xdr:rowOff>
    </xdr:from>
    <xdr:ext cx="736600" cy="258445"/>
    <xdr:sp macro="" textlink="">
      <xdr:nvSpPr>
        <xdr:cNvPr id="135" name="テキスト ボックス 134"/>
        <xdr:cNvSpPr txBox="1"/>
      </xdr:nvSpPr>
      <xdr:spPr>
        <a:xfrm>
          <a:off x="4622800" y="713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130810</xdr:rowOff>
    </xdr:from>
    <xdr:to xmlns:xdr="http://schemas.openxmlformats.org/drawingml/2006/spreadsheetDrawing">
      <xdr:col>22</xdr:col>
      <xdr:colOff>165100</xdr:colOff>
      <xdr:row>37</xdr:row>
      <xdr:rowOff>60325</xdr:rowOff>
    </xdr:to>
    <xdr:sp macro="" textlink="">
      <xdr:nvSpPr>
        <xdr:cNvPr id="136" name="楕円 135"/>
        <xdr:cNvSpPr/>
      </xdr:nvSpPr>
      <xdr:spPr>
        <a:xfrm>
          <a:off x="4254500" y="7084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45720</xdr:rowOff>
    </xdr:from>
    <xdr:ext cx="762000" cy="259715"/>
    <xdr:sp macro="" textlink="">
      <xdr:nvSpPr>
        <xdr:cNvPr id="137" name="テキスト ボックス 136"/>
        <xdr:cNvSpPr txBox="1"/>
      </xdr:nvSpPr>
      <xdr:spPr>
        <a:xfrm>
          <a:off x="39243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53975</xdr:rowOff>
    </xdr:from>
    <xdr:to xmlns:xdr="http://schemas.openxmlformats.org/drawingml/2006/spreadsheetDrawing">
      <xdr:col>19</xdr:col>
      <xdr:colOff>38100</xdr:colOff>
      <xdr:row>37</xdr:row>
      <xdr:rowOff>156210</xdr:rowOff>
    </xdr:to>
    <xdr:sp macro="" textlink="">
      <xdr:nvSpPr>
        <xdr:cNvPr id="138" name="楕円 137"/>
        <xdr:cNvSpPr/>
      </xdr:nvSpPr>
      <xdr:spPr>
        <a:xfrm>
          <a:off x="3556000" y="7178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139700</xdr:rowOff>
    </xdr:from>
    <xdr:ext cx="762000" cy="259080"/>
    <xdr:sp macro="" textlink="">
      <xdr:nvSpPr>
        <xdr:cNvPr id="139" name="テキスト ボックス 138"/>
        <xdr:cNvSpPr txBox="1"/>
      </xdr:nvSpPr>
      <xdr:spPr>
        <a:xfrm>
          <a:off x="32258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78105</xdr:rowOff>
    </xdr:from>
    <xdr:to xmlns:xdr="http://schemas.openxmlformats.org/drawingml/2006/spreadsheetDrawing">
      <xdr:col>15</xdr:col>
      <xdr:colOff>101600</xdr:colOff>
      <xdr:row>37</xdr:row>
      <xdr:rowOff>180340</xdr:rowOff>
    </xdr:to>
    <xdr:sp macro="" textlink="">
      <xdr:nvSpPr>
        <xdr:cNvPr id="140" name="楕円 139"/>
        <xdr:cNvSpPr/>
      </xdr:nvSpPr>
      <xdr:spPr>
        <a:xfrm>
          <a:off x="2857500" y="72028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163830</xdr:rowOff>
    </xdr:from>
    <xdr:ext cx="762000" cy="259080"/>
    <xdr:sp macro="" textlink="">
      <xdr:nvSpPr>
        <xdr:cNvPr id="141" name="テキスト ボックス 140"/>
        <xdr:cNvSpPr txBox="1"/>
      </xdr:nvSpPr>
      <xdr:spPr>
        <a:xfrm>
          <a:off x="2527300" y="728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270"/>
    <xdr:sp macro="" textlink="">
      <xdr:nvSpPr>
        <xdr:cNvPr id="46" name="テキスト ボックス 45"/>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1820" cy="259080"/>
    <xdr:sp macro="" textlink="">
      <xdr:nvSpPr>
        <xdr:cNvPr id="48" name="テキスト ボックス 47"/>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820" cy="255270"/>
    <xdr:sp macro="" textlink="">
      <xdr:nvSpPr>
        <xdr:cNvPr id="50" name="テキスト ボックス 49"/>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820" cy="258445"/>
    <xdr:sp macro="" textlink="">
      <xdr:nvSpPr>
        <xdr:cNvPr id="52" name="テキスト ボックス 51"/>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1820" cy="259080"/>
    <xdr:sp macro="" textlink="">
      <xdr:nvSpPr>
        <xdr:cNvPr id="54" name="テキスト ボックス 53"/>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6" name="テキスト ボックス 55"/>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121285</xdr:rowOff>
    </xdr:from>
    <xdr:to xmlns:xdr="http://schemas.openxmlformats.org/drawingml/2006/spreadsheetDrawing">
      <xdr:col>24</xdr:col>
      <xdr:colOff>62865</xdr:colOff>
      <xdr:row>39</xdr:row>
      <xdr:rowOff>6350</xdr:rowOff>
    </xdr:to>
    <xdr:cxnSp macro="">
      <xdr:nvCxnSpPr>
        <xdr:cNvPr id="58" name="直線コネクタ 57"/>
        <xdr:cNvCxnSpPr/>
      </xdr:nvCxnSpPr>
      <xdr:spPr>
        <a:xfrm flipV="1">
          <a:off x="463359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10160</xdr:rowOff>
    </xdr:from>
    <xdr:ext cx="534670" cy="259080"/>
    <xdr:sp macro="" textlink="">
      <xdr:nvSpPr>
        <xdr:cNvPr id="59" name="人件費最小値テキスト"/>
        <xdr:cNvSpPr txBox="1"/>
      </xdr:nvSpPr>
      <xdr:spPr>
        <a:xfrm>
          <a:off x="4686300" y="6696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0" name="直線コネクタ 59"/>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67945</xdr:rowOff>
    </xdr:from>
    <xdr:ext cx="598805" cy="258445"/>
    <xdr:sp macro="" textlink="">
      <xdr:nvSpPr>
        <xdr:cNvPr id="61" name="人件費最大値テキスト"/>
        <xdr:cNvSpPr txBox="1"/>
      </xdr:nvSpPr>
      <xdr:spPr>
        <a:xfrm>
          <a:off x="4686300" y="4868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121285</xdr:rowOff>
    </xdr:from>
    <xdr:to xmlns:xdr="http://schemas.openxmlformats.org/drawingml/2006/spreadsheetDrawing">
      <xdr:col>24</xdr:col>
      <xdr:colOff>152400</xdr:colOff>
      <xdr:row>29</xdr:row>
      <xdr:rowOff>121285</xdr:rowOff>
    </xdr:to>
    <xdr:cxnSp macro="">
      <xdr:nvCxnSpPr>
        <xdr:cNvPr id="62" name="直線コネクタ 61"/>
        <xdr:cNvCxnSpPr/>
      </xdr:nvCxnSpPr>
      <xdr:spPr>
        <a:xfrm>
          <a:off x="4546600" y="509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29</xdr:row>
      <xdr:rowOff>121285</xdr:rowOff>
    </xdr:from>
    <xdr:to xmlns:xdr="http://schemas.openxmlformats.org/drawingml/2006/spreadsheetDrawing">
      <xdr:col>24</xdr:col>
      <xdr:colOff>63500</xdr:colOff>
      <xdr:row>30</xdr:row>
      <xdr:rowOff>60325</xdr:rowOff>
    </xdr:to>
    <xdr:cxnSp macro="">
      <xdr:nvCxnSpPr>
        <xdr:cNvPr id="63" name="直線コネクタ 62"/>
        <xdr:cNvCxnSpPr/>
      </xdr:nvCxnSpPr>
      <xdr:spPr>
        <a:xfrm flipV="1">
          <a:off x="3797300" y="5093335"/>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23495</xdr:rowOff>
    </xdr:from>
    <xdr:ext cx="598805" cy="259080"/>
    <xdr:sp macro="" textlink="">
      <xdr:nvSpPr>
        <xdr:cNvPr id="64" name="人件費平均値テキスト"/>
        <xdr:cNvSpPr txBox="1"/>
      </xdr:nvSpPr>
      <xdr:spPr>
        <a:xfrm>
          <a:off x="4686300" y="6024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45085</xdr:rowOff>
    </xdr:from>
    <xdr:to xmlns:xdr="http://schemas.openxmlformats.org/drawingml/2006/spreadsheetDrawing">
      <xdr:col>24</xdr:col>
      <xdr:colOff>114300</xdr:colOff>
      <xdr:row>35</xdr:row>
      <xdr:rowOff>146685</xdr:rowOff>
    </xdr:to>
    <xdr:sp macro="" textlink="">
      <xdr:nvSpPr>
        <xdr:cNvPr id="65" name="フローチャート: 判断 64"/>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60325</xdr:rowOff>
    </xdr:from>
    <xdr:to xmlns:xdr="http://schemas.openxmlformats.org/drawingml/2006/spreadsheetDrawing">
      <xdr:col>19</xdr:col>
      <xdr:colOff>177800</xdr:colOff>
      <xdr:row>30</xdr:row>
      <xdr:rowOff>100330</xdr:rowOff>
    </xdr:to>
    <xdr:cxnSp macro="">
      <xdr:nvCxnSpPr>
        <xdr:cNvPr id="66" name="直線コネクタ 65"/>
        <xdr:cNvCxnSpPr/>
      </xdr:nvCxnSpPr>
      <xdr:spPr>
        <a:xfrm flipV="1">
          <a:off x="2908300" y="5203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96520</xdr:rowOff>
    </xdr:from>
    <xdr:to xmlns:xdr="http://schemas.openxmlformats.org/drawingml/2006/spreadsheetDrawing">
      <xdr:col>20</xdr:col>
      <xdr:colOff>38100</xdr:colOff>
      <xdr:row>36</xdr:row>
      <xdr:rowOff>26670</xdr:rowOff>
    </xdr:to>
    <xdr:sp macro="" textlink="">
      <xdr:nvSpPr>
        <xdr:cNvPr id="67" name="フローチャート: 判断 66"/>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17780</xdr:rowOff>
    </xdr:from>
    <xdr:ext cx="530860" cy="255270"/>
    <xdr:sp macro="" textlink="">
      <xdr:nvSpPr>
        <xdr:cNvPr id="68" name="テキスト ボックス 67"/>
        <xdr:cNvSpPr txBox="1"/>
      </xdr:nvSpPr>
      <xdr:spPr>
        <a:xfrm>
          <a:off x="3529965" y="6189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100330</xdr:rowOff>
    </xdr:from>
    <xdr:to xmlns:xdr="http://schemas.openxmlformats.org/drawingml/2006/spreadsheetDrawing">
      <xdr:col>15</xdr:col>
      <xdr:colOff>50800</xdr:colOff>
      <xdr:row>31</xdr:row>
      <xdr:rowOff>29210</xdr:rowOff>
    </xdr:to>
    <xdr:cxnSp macro="">
      <xdr:nvCxnSpPr>
        <xdr:cNvPr id="69" name="直線コネクタ 68"/>
        <xdr:cNvCxnSpPr/>
      </xdr:nvCxnSpPr>
      <xdr:spPr>
        <a:xfrm flipV="1">
          <a:off x="2019300" y="52438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128905</xdr:rowOff>
    </xdr:from>
    <xdr:to xmlns:xdr="http://schemas.openxmlformats.org/drawingml/2006/spreadsheetDrawing">
      <xdr:col>15</xdr:col>
      <xdr:colOff>101600</xdr:colOff>
      <xdr:row>36</xdr:row>
      <xdr:rowOff>59055</xdr:rowOff>
    </xdr:to>
    <xdr:sp macro="" textlink="">
      <xdr:nvSpPr>
        <xdr:cNvPr id="70" name="フローチャート: 判断 69"/>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50165</xdr:rowOff>
    </xdr:from>
    <xdr:ext cx="530860" cy="259080"/>
    <xdr:sp macro="" textlink="">
      <xdr:nvSpPr>
        <xdr:cNvPr id="71" name="テキスト ボックス 70"/>
        <xdr:cNvSpPr txBox="1"/>
      </xdr:nvSpPr>
      <xdr:spPr>
        <a:xfrm>
          <a:off x="2640965" y="622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29210</xdr:rowOff>
    </xdr:from>
    <xdr:to xmlns:xdr="http://schemas.openxmlformats.org/drawingml/2006/spreadsheetDrawing">
      <xdr:col>10</xdr:col>
      <xdr:colOff>114300</xdr:colOff>
      <xdr:row>34</xdr:row>
      <xdr:rowOff>80010</xdr:rowOff>
    </xdr:to>
    <xdr:cxnSp macro="">
      <xdr:nvCxnSpPr>
        <xdr:cNvPr id="72" name="直線コネクタ 71"/>
        <xdr:cNvCxnSpPr/>
      </xdr:nvCxnSpPr>
      <xdr:spPr>
        <a:xfrm flipV="1">
          <a:off x="1130300" y="5344160"/>
          <a:ext cx="889000" cy="565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34925</xdr:rowOff>
    </xdr:from>
    <xdr:to xmlns:xdr="http://schemas.openxmlformats.org/drawingml/2006/spreadsheetDrawing">
      <xdr:col>10</xdr:col>
      <xdr:colOff>165100</xdr:colOff>
      <xdr:row>36</xdr:row>
      <xdr:rowOff>136525</xdr:rowOff>
    </xdr:to>
    <xdr:sp macro="" textlink="">
      <xdr:nvSpPr>
        <xdr:cNvPr id="73" name="フローチャート: 判断 72"/>
        <xdr:cNvSpPr/>
      </xdr:nvSpPr>
      <xdr:spPr>
        <a:xfrm>
          <a:off x="196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127635</xdr:rowOff>
    </xdr:from>
    <xdr:ext cx="530860" cy="259080"/>
    <xdr:sp macro="" textlink="">
      <xdr:nvSpPr>
        <xdr:cNvPr id="74" name="テキスト ボックス 73"/>
        <xdr:cNvSpPr txBox="1"/>
      </xdr:nvSpPr>
      <xdr:spPr>
        <a:xfrm>
          <a:off x="1751965" y="62998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117475</xdr:rowOff>
    </xdr:to>
    <xdr:sp macro="" textlink="">
      <xdr:nvSpPr>
        <xdr:cNvPr id="75" name="フローチャート: 判断 74"/>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109220</xdr:rowOff>
    </xdr:from>
    <xdr:ext cx="530860" cy="255270"/>
    <xdr:sp macro="" textlink="">
      <xdr:nvSpPr>
        <xdr:cNvPr id="76" name="テキスト ボックス 75"/>
        <xdr:cNvSpPr txBox="1"/>
      </xdr:nvSpPr>
      <xdr:spPr>
        <a:xfrm>
          <a:off x="862965" y="6452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70485</xdr:rowOff>
    </xdr:from>
    <xdr:to xmlns:xdr="http://schemas.openxmlformats.org/drawingml/2006/spreadsheetDrawing">
      <xdr:col>24</xdr:col>
      <xdr:colOff>114300</xdr:colOff>
      <xdr:row>30</xdr:row>
      <xdr:rowOff>635</xdr:rowOff>
    </xdr:to>
    <xdr:sp macro="" textlink="">
      <xdr:nvSpPr>
        <xdr:cNvPr id="82" name="楕円 81"/>
        <xdr:cNvSpPr/>
      </xdr:nvSpPr>
      <xdr:spPr>
        <a:xfrm>
          <a:off x="4584700" y="50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23495</xdr:rowOff>
    </xdr:from>
    <xdr:ext cx="598805" cy="259080"/>
    <xdr:sp macro="" textlink="">
      <xdr:nvSpPr>
        <xdr:cNvPr id="83" name="人件費該当値テキスト"/>
        <xdr:cNvSpPr txBox="1"/>
      </xdr:nvSpPr>
      <xdr:spPr>
        <a:xfrm>
          <a:off x="4686300" y="4995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9525</xdr:rowOff>
    </xdr:from>
    <xdr:to xmlns:xdr="http://schemas.openxmlformats.org/drawingml/2006/spreadsheetDrawing">
      <xdr:col>20</xdr:col>
      <xdr:colOff>38100</xdr:colOff>
      <xdr:row>30</xdr:row>
      <xdr:rowOff>111125</xdr:rowOff>
    </xdr:to>
    <xdr:sp macro="" textlink="">
      <xdr:nvSpPr>
        <xdr:cNvPr id="84" name="楕円 83"/>
        <xdr:cNvSpPr/>
      </xdr:nvSpPr>
      <xdr:spPr>
        <a:xfrm>
          <a:off x="3746500" y="51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28</xdr:row>
      <xdr:rowOff>127635</xdr:rowOff>
    </xdr:from>
    <xdr:ext cx="594995" cy="259080"/>
    <xdr:sp macro="" textlink="">
      <xdr:nvSpPr>
        <xdr:cNvPr id="85" name="テキスト ボックス 84"/>
        <xdr:cNvSpPr txBox="1"/>
      </xdr:nvSpPr>
      <xdr:spPr>
        <a:xfrm>
          <a:off x="3497580" y="4928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49530</xdr:rowOff>
    </xdr:from>
    <xdr:to xmlns:xdr="http://schemas.openxmlformats.org/drawingml/2006/spreadsheetDrawing">
      <xdr:col>15</xdr:col>
      <xdr:colOff>101600</xdr:colOff>
      <xdr:row>30</xdr:row>
      <xdr:rowOff>151130</xdr:rowOff>
    </xdr:to>
    <xdr:sp macro="" textlink="">
      <xdr:nvSpPr>
        <xdr:cNvPr id="86" name="楕円 85"/>
        <xdr:cNvSpPr/>
      </xdr:nvSpPr>
      <xdr:spPr>
        <a:xfrm>
          <a:off x="2857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28</xdr:row>
      <xdr:rowOff>167640</xdr:rowOff>
    </xdr:from>
    <xdr:ext cx="594995" cy="255270"/>
    <xdr:sp macro="" textlink="">
      <xdr:nvSpPr>
        <xdr:cNvPr id="87" name="テキスト ボックス 86"/>
        <xdr:cNvSpPr txBox="1"/>
      </xdr:nvSpPr>
      <xdr:spPr>
        <a:xfrm>
          <a:off x="2608580" y="4968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149860</xdr:rowOff>
    </xdr:from>
    <xdr:to xmlns:xdr="http://schemas.openxmlformats.org/drawingml/2006/spreadsheetDrawing">
      <xdr:col>10</xdr:col>
      <xdr:colOff>165100</xdr:colOff>
      <xdr:row>31</xdr:row>
      <xdr:rowOff>80010</xdr:rowOff>
    </xdr:to>
    <xdr:sp macro="" textlink="">
      <xdr:nvSpPr>
        <xdr:cNvPr id="88" name="楕円 87"/>
        <xdr:cNvSpPr/>
      </xdr:nvSpPr>
      <xdr:spPr>
        <a:xfrm>
          <a:off x="1968500" y="52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29</xdr:row>
      <xdr:rowOff>96520</xdr:rowOff>
    </xdr:from>
    <xdr:ext cx="594995" cy="259080"/>
    <xdr:sp macro="" textlink="">
      <xdr:nvSpPr>
        <xdr:cNvPr id="89" name="テキスト ボックス 88"/>
        <xdr:cNvSpPr txBox="1"/>
      </xdr:nvSpPr>
      <xdr:spPr>
        <a:xfrm>
          <a:off x="1719580" y="5068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29210</xdr:rowOff>
    </xdr:from>
    <xdr:to xmlns:xdr="http://schemas.openxmlformats.org/drawingml/2006/spreadsheetDrawing">
      <xdr:col>6</xdr:col>
      <xdr:colOff>38100</xdr:colOff>
      <xdr:row>34</xdr:row>
      <xdr:rowOff>130810</xdr:rowOff>
    </xdr:to>
    <xdr:sp macro="" textlink="">
      <xdr:nvSpPr>
        <xdr:cNvPr id="90" name="楕円 89"/>
        <xdr:cNvSpPr/>
      </xdr:nvSpPr>
      <xdr:spPr>
        <a:xfrm>
          <a:off x="1079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147320</xdr:rowOff>
    </xdr:from>
    <xdr:ext cx="594995" cy="259080"/>
    <xdr:sp macro="" textlink="">
      <xdr:nvSpPr>
        <xdr:cNvPr id="91" name="テキスト ボックス 90"/>
        <xdr:cNvSpPr txBox="1"/>
      </xdr:nvSpPr>
      <xdr:spPr>
        <a:xfrm>
          <a:off x="830580" y="56337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270"/>
    <xdr:sp macro="" textlink="">
      <xdr:nvSpPr>
        <xdr:cNvPr id="102" name="テキスト ボックス 101"/>
        <xdr:cNvSpPr txBox="1"/>
      </xdr:nvSpPr>
      <xdr:spPr>
        <a:xfrm>
          <a:off x="230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270"/>
    <xdr:sp macro="" textlink="">
      <xdr:nvSpPr>
        <xdr:cNvPr id="106" name="テキスト ボックス 105"/>
        <xdr:cNvSpPr txBox="1"/>
      </xdr:nvSpPr>
      <xdr:spPr>
        <a:xfrm>
          <a:off x="230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820" cy="259080"/>
    <xdr:sp macro="" textlink="">
      <xdr:nvSpPr>
        <xdr:cNvPr id="108" name="テキスト ボックス 107"/>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10" name="テキスト ボックス 109"/>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2" name="テキスト ボックス 111"/>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4" name="テキスト ボックス 113"/>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6" name="テキスト ボックス 115"/>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73025</xdr:rowOff>
    </xdr:from>
    <xdr:to xmlns:xdr="http://schemas.openxmlformats.org/drawingml/2006/spreadsheetDrawing">
      <xdr:col>24</xdr:col>
      <xdr:colOff>62865</xdr:colOff>
      <xdr:row>59</xdr:row>
      <xdr:rowOff>42545</xdr:rowOff>
    </xdr:to>
    <xdr:cxnSp macro="">
      <xdr:nvCxnSpPr>
        <xdr:cNvPr id="118" name="直線コネクタ 117"/>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46355</xdr:rowOff>
    </xdr:from>
    <xdr:ext cx="534670" cy="259080"/>
    <xdr:sp macro="" textlink="">
      <xdr:nvSpPr>
        <xdr:cNvPr id="119" name="物件費最小値テキスト"/>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42545</xdr:rowOff>
    </xdr:from>
    <xdr:to xmlns:xdr="http://schemas.openxmlformats.org/drawingml/2006/spreadsheetDrawing">
      <xdr:col>24</xdr:col>
      <xdr:colOff>152400</xdr:colOff>
      <xdr:row>59</xdr:row>
      <xdr:rowOff>42545</xdr:rowOff>
    </xdr:to>
    <xdr:cxnSp macro="">
      <xdr:nvCxnSpPr>
        <xdr:cNvPr id="120" name="直線コネクタ 119"/>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19685</xdr:rowOff>
    </xdr:from>
    <xdr:ext cx="598805" cy="255270"/>
    <xdr:sp macro="" textlink="">
      <xdr:nvSpPr>
        <xdr:cNvPr id="121" name="物件費最大値テキスト"/>
        <xdr:cNvSpPr txBox="1"/>
      </xdr:nvSpPr>
      <xdr:spPr>
        <a:xfrm>
          <a:off x="4686300" y="84207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73025</xdr:rowOff>
    </xdr:from>
    <xdr:to xmlns:xdr="http://schemas.openxmlformats.org/drawingml/2006/spreadsheetDrawing">
      <xdr:col>24</xdr:col>
      <xdr:colOff>152400</xdr:colOff>
      <xdr:row>50</xdr:row>
      <xdr:rowOff>73025</xdr:rowOff>
    </xdr:to>
    <xdr:cxnSp macro="">
      <xdr:nvCxnSpPr>
        <xdr:cNvPr id="122" name="直線コネクタ 121"/>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92075</xdr:rowOff>
    </xdr:from>
    <xdr:to xmlns:xdr="http://schemas.openxmlformats.org/drawingml/2006/spreadsheetDrawing">
      <xdr:col>24</xdr:col>
      <xdr:colOff>63500</xdr:colOff>
      <xdr:row>58</xdr:row>
      <xdr:rowOff>14605</xdr:rowOff>
    </xdr:to>
    <xdr:cxnSp macro="">
      <xdr:nvCxnSpPr>
        <xdr:cNvPr id="123" name="直線コネクタ 122"/>
        <xdr:cNvCxnSpPr/>
      </xdr:nvCxnSpPr>
      <xdr:spPr>
        <a:xfrm flipV="1">
          <a:off x="3797300" y="986472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125730</xdr:rowOff>
    </xdr:from>
    <xdr:ext cx="534670" cy="259080"/>
    <xdr:sp macro="" textlink="">
      <xdr:nvSpPr>
        <xdr:cNvPr id="124" name="物件費平均値テキスト"/>
        <xdr:cNvSpPr txBox="1"/>
      </xdr:nvSpPr>
      <xdr:spPr>
        <a:xfrm>
          <a:off x="4686300" y="9384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102870</xdr:rowOff>
    </xdr:from>
    <xdr:to xmlns:xdr="http://schemas.openxmlformats.org/drawingml/2006/spreadsheetDrawing">
      <xdr:col>24</xdr:col>
      <xdr:colOff>114300</xdr:colOff>
      <xdr:row>56</xdr:row>
      <xdr:rowOff>33020</xdr:rowOff>
    </xdr:to>
    <xdr:sp macro="" textlink="">
      <xdr:nvSpPr>
        <xdr:cNvPr id="125" name="フローチャート: 判断 124"/>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81280</xdr:rowOff>
    </xdr:to>
    <xdr:cxnSp macro="">
      <xdr:nvCxnSpPr>
        <xdr:cNvPr id="126" name="直線コネクタ 125"/>
        <xdr:cNvCxnSpPr/>
      </xdr:nvCxnSpPr>
      <xdr:spPr>
        <a:xfrm flipV="1">
          <a:off x="2908300" y="9958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123825</xdr:rowOff>
    </xdr:from>
    <xdr:to xmlns:xdr="http://schemas.openxmlformats.org/drawingml/2006/spreadsheetDrawing">
      <xdr:col>20</xdr:col>
      <xdr:colOff>38100</xdr:colOff>
      <xdr:row>56</xdr:row>
      <xdr:rowOff>53975</xdr:rowOff>
    </xdr:to>
    <xdr:sp macro="" textlink="">
      <xdr:nvSpPr>
        <xdr:cNvPr id="127" name="フローチャート: 判断 126"/>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70485</xdr:rowOff>
    </xdr:from>
    <xdr:ext cx="530860" cy="259080"/>
    <xdr:sp macro="" textlink="">
      <xdr:nvSpPr>
        <xdr:cNvPr id="128" name="テキスト ボックス 127"/>
        <xdr:cNvSpPr txBox="1"/>
      </xdr:nvSpPr>
      <xdr:spPr>
        <a:xfrm>
          <a:off x="3529965" y="9328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81280</xdr:rowOff>
    </xdr:from>
    <xdr:to xmlns:xdr="http://schemas.openxmlformats.org/drawingml/2006/spreadsheetDrawing">
      <xdr:col>15</xdr:col>
      <xdr:colOff>50800</xdr:colOff>
      <xdr:row>59</xdr:row>
      <xdr:rowOff>34290</xdr:rowOff>
    </xdr:to>
    <xdr:cxnSp macro="">
      <xdr:nvCxnSpPr>
        <xdr:cNvPr id="129" name="直線コネクタ 128"/>
        <xdr:cNvCxnSpPr/>
      </xdr:nvCxnSpPr>
      <xdr:spPr>
        <a:xfrm flipV="1">
          <a:off x="2019300" y="1002538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32385</xdr:rowOff>
    </xdr:from>
    <xdr:to xmlns:xdr="http://schemas.openxmlformats.org/drawingml/2006/spreadsheetDrawing">
      <xdr:col>15</xdr:col>
      <xdr:colOff>101600</xdr:colOff>
      <xdr:row>56</xdr:row>
      <xdr:rowOff>133985</xdr:rowOff>
    </xdr:to>
    <xdr:sp macro="" textlink="">
      <xdr:nvSpPr>
        <xdr:cNvPr id="130" name="フローチャート: 判断 129"/>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150495</xdr:rowOff>
    </xdr:from>
    <xdr:ext cx="530860" cy="259080"/>
    <xdr:sp macro="" textlink="">
      <xdr:nvSpPr>
        <xdr:cNvPr id="131" name="テキスト ボックス 130"/>
        <xdr:cNvSpPr txBox="1"/>
      </xdr:nvSpPr>
      <xdr:spPr>
        <a:xfrm>
          <a:off x="2640965" y="9408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160020</xdr:rowOff>
    </xdr:from>
    <xdr:to xmlns:xdr="http://schemas.openxmlformats.org/drawingml/2006/spreadsheetDrawing">
      <xdr:col>10</xdr:col>
      <xdr:colOff>114300</xdr:colOff>
      <xdr:row>59</xdr:row>
      <xdr:rowOff>34290</xdr:rowOff>
    </xdr:to>
    <xdr:cxnSp macro="">
      <xdr:nvCxnSpPr>
        <xdr:cNvPr id="132" name="直線コネクタ 131"/>
        <xdr:cNvCxnSpPr/>
      </xdr:nvCxnSpPr>
      <xdr:spPr>
        <a:xfrm>
          <a:off x="1130300" y="976122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68580</xdr:rowOff>
    </xdr:from>
    <xdr:to xmlns:xdr="http://schemas.openxmlformats.org/drawingml/2006/spreadsheetDrawing">
      <xdr:col>10</xdr:col>
      <xdr:colOff>165100</xdr:colOff>
      <xdr:row>56</xdr:row>
      <xdr:rowOff>170180</xdr:rowOff>
    </xdr:to>
    <xdr:sp macro="" textlink="">
      <xdr:nvSpPr>
        <xdr:cNvPr id="133" name="フローチャート: 判断 132"/>
        <xdr:cNvSpPr/>
      </xdr:nvSpPr>
      <xdr:spPr>
        <a:xfrm>
          <a:off x="1968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15240</xdr:rowOff>
    </xdr:from>
    <xdr:ext cx="530860" cy="259080"/>
    <xdr:sp macro="" textlink="">
      <xdr:nvSpPr>
        <xdr:cNvPr id="134" name="テキスト ボックス 133"/>
        <xdr:cNvSpPr txBox="1"/>
      </xdr:nvSpPr>
      <xdr:spPr>
        <a:xfrm>
          <a:off x="1751965" y="9444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124460</xdr:rowOff>
    </xdr:from>
    <xdr:to xmlns:xdr="http://schemas.openxmlformats.org/drawingml/2006/spreadsheetDrawing">
      <xdr:col>6</xdr:col>
      <xdr:colOff>38100</xdr:colOff>
      <xdr:row>57</xdr:row>
      <xdr:rowOff>54610</xdr:rowOff>
    </xdr:to>
    <xdr:sp macro="" textlink="">
      <xdr:nvSpPr>
        <xdr:cNvPr id="135" name="フローチャート: 判断 134"/>
        <xdr:cNvSpPr/>
      </xdr:nvSpPr>
      <xdr:spPr>
        <a:xfrm>
          <a:off x="1079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45720</xdr:rowOff>
    </xdr:from>
    <xdr:ext cx="530860" cy="259080"/>
    <xdr:sp macro="" textlink="">
      <xdr:nvSpPr>
        <xdr:cNvPr id="136" name="テキスト ボックス 135"/>
        <xdr:cNvSpPr txBox="1"/>
      </xdr:nvSpPr>
      <xdr:spPr>
        <a:xfrm>
          <a:off x="862965" y="9818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41275</xdr:rowOff>
    </xdr:from>
    <xdr:to xmlns:xdr="http://schemas.openxmlformats.org/drawingml/2006/spreadsheetDrawing">
      <xdr:col>24</xdr:col>
      <xdr:colOff>114300</xdr:colOff>
      <xdr:row>57</xdr:row>
      <xdr:rowOff>143510</xdr:rowOff>
    </xdr:to>
    <xdr:sp macro="" textlink="">
      <xdr:nvSpPr>
        <xdr:cNvPr id="142" name="楕円 141"/>
        <xdr:cNvSpPr/>
      </xdr:nvSpPr>
      <xdr:spPr>
        <a:xfrm>
          <a:off x="45847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19685</xdr:rowOff>
    </xdr:from>
    <xdr:ext cx="534670" cy="255270"/>
    <xdr:sp macro="" textlink="">
      <xdr:nvSpPr>
        <xdr:cNvPr id="143" name="物件費該当値テキスト"/>
        <xdr:cNvSpPr txBox="1"/>
      </xdr:nvSpPr>
      <xdr:spPr>
        <a:xfrm>
          <a:off x="4686300" y="97923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135255</xdr:rowOff>
    </xdr:from>
    <xdr:to xmlns:xdr="http://schemas.openxmlformats.org/drawingml/2006/spreadsheetDrawing">
      <xdr:col>20</xdr:col>
      <xdr:colOff>38100</xdr:colOff>
      <xdr:row>58</xdr:row>
      <xdr:rowOff>65405</xdr:rowOff>
    </xdr:to>
    <xdr:sp macro="" textlink="">
      <xdr:nvSpPr>
        <xdr:cNvPr id="144" name="楕円 143"/>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56515</xdr:rowOff>
    </xdr:from>
    <xdr:ext cx="530860" cy="258445"/>
    <xdr:sp macro="" textlink="">
      <xdr:nvSpPr>
        <xdr:cNvPr id="145" name="テキスト ボックス 144"/>
        <xdr:cNvSpPr txBox="1"/>
      </xdr:nvSpPr>
      <xdr:spPr>
        <a:xfrm>
          <a:off x="3529965" y="100006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30480</xdr:rowOff>
    </xdr:from>
    <xdr:to xmlns:xdr="http://schemas.openxmlformats.org/drawingml/2006/spreadsheetDrawing">
      <xdr:col>15</xdr:col>
      <xdr:colOff>101600</xdr:colOff>
      <xdr:row>58</xdr:row>
      <xdr:rowOff>132080</xdr:rowOff>
    </xdr:to>
    <xdr:sp macro="" textlink="">
      <xdr:nvSpPr>
        <xdr:cNvPr id="146" name="楕円 145"/>
        <xdr:cNvSpPr/>
      </xdr:nvSpPr>
      <xdr:spPr>
        <a:xfrm>
          <a:off x="2857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123190</xdr:rowOff>
    </xdr:from>
    <xdr:ext cx="530860" cy="255270"/>
    <xdr:sp macro="" textlink="">
      <xdr:nvSpPr>
        <xdr:cNvPr id="147" name="テキスト ボックス 146"/>
        <xdr:cNvSpPr txBox="1"/>
      </xdr:nvSpPr>
      <xdr:spPr>
        <a:xfrm>
          <a:off x="2640965" y="10067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154940</xdr:rowOff>
    </xdr:from>
    <xdr:to xmlns:xdr="http://schemas.openxmlformats.org/drawingml/2006/spreadsheetDrawing">
      <xdr:col>10</xdr:col>
      <xdr:colOff>165100</xdr:colOff>
      <xdr:row>59</xdr:row>
      <xdr:rowOff>85090</xdr:rowOff>
    </xdr:to>
    <xdr:sp macro="" textlink="">
      <xdr:nvSpPr>
        <xdr:cNvPr id="148" name="楕円 147"/>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76200</xdr:rowOff>
    </xdr:from>
    <xdr:ext cx="530860" cy="255270"/>
    <xdr:sp macro="" textlink="">
      <xdr:nvSpPr>
        <xdr:cNvPr id="149" name="テキスト ボックス 148"/>
        <xdr:cNvSpPr txBox="1"/>
      </xdr:nvSpPr>
      <xdr:spPr>
        <a:xfrm>
          <a:off x="1751965" y="10191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109220</xdr:rowOff>
    </xdr:from>
    <xdr:to xmlns:xdr="http://schemas.openxmlformats.org/drawingml/2006/spreadsheetDrawing">
      <xdr:col>6</xdr:col>
      <xdr:colOff>38100</xdr:colOff>
      <xdr:row>57</xdr:row>
      <xdr:rowOff>39370</xdr:rowOff>
    </xdr:to>
    <xdr:sp macro="" textlink="">
      <xdr:nvSpPr>
        <xdr:cNvPr id="150" name="楕円 149"/>
        <xdr:cNvSpPr/>
      </xdr:nvSpPr>
      <xdr:spPr>
        <a:xfrm>
          <a:off x="107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55880</xdr:rowOff>
    </xdr:from>
    <xdr:ext cx="530860" cy="259080"/>
    <xdr:sp macro="" textlink="">
      <xdr:nvSpPr>
        <xdr:cNvPr id="151" name="テキスト ボックス 150"/>
        <xdr:cNvSpPr txBox="1"/>
      </xdr:nvSpPr>
      <xdr:spPr>
        <a:xfrm>
          <a:off x="862965" y="948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60" name="テキスト ボックス 159"/>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110" cy="255270"/>
    <xdr:sp macro="" textlink="">
      <xdr:nvSpPr>
        <xdr:cNvPr id="163" name="テキスト ボックス 162"/>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270"/>
    <xdr:sp macro="" textlink="">
      <xdr:nvSpPr>
        <xdr:cNvPr id="165" name="テキスト ボックス 164"/>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270"/>
    <xdr:sp macro="" textlink="">
      <xdr:nvSpPr>
        <xdr:cNvPr id="167" name="テキスト ボックス 166"/>
        <xdr:cNvSpPr txBox="1"/>
      </xdr:nvSpPr>
      <xdr:spPr>
        <a:xfrm>
          <a:off x="230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270"/>
    <xdr:sp macro="" textlink="">
      <xdr:nvSpPr>
        <xdr:cNvPr id="169" name="テキスト ボックス 168"/>
        <xdr:cNvSpPr txBox="1"/>
      </xdr:nvSpPr>
      <xdr:spPr>
        <a:xfrm>
          <a:off x="230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71" name="テキスト ボックス 170"/>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19050</xdr:rowOff>
    </xdr:from>
    <xdr:to xmlns:xdr="http://schemas.openxmlformats.org/drawingml/2006/spreadsheetDrawing">
      <xdr:col>24</xdr:col>
      <xdr:colOff>62865</xdr:colOff>
      <xdr:row>78</xdr:row>
      <xdr:rowOff>94615</xdr:rowOff>
    </xdr:to>
    <xdr:cxnSp macro="">
      <xdr:nvCxnSpPr>
        <xdr:cNvPr id="173" name="直線コネクタ 172"/>
        <xdr:cNvCxnSpPr/>
      </xdr:nvCxnSpPr>
      <xdr:spPr>
        <a:xfrm flipV="1">
          <a:off x="4633595" y="1236345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98425</xdr:rowOff>
    </xdr:from>
    <xdr:ext cx="378460" cy="255270"/>
    <xdr:sp macro="" textlink="">
      <xdr:nvSpPr>
        <xdr:cNvPr id="174" name="維持補修費最小値テキスト"/>
        <xdr:cNvSpPr txBox="1"/>
      </xdr:nvSpPr>
      <xdr:spPr>
        <a:xfrm>
          <a:off x="4686300" y="1347152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94615</xdr:rowOff>
    </xdr:from>
    <xdr:to xmlns:xdr="http://schemas.openxmlformats.org/drawingml/2006/spreadsheetDrawing">
      <xdr:col>24</xdr:col>
      <xdr:colOff>152400</xdr:colOff>
      <xdr:row>78</xdr:row>
      <xdr:rowOff>94615</xdr:rowOff>
    </xdr:to>
    <xdr:cxnSp macro="">
      <xdr:nvCxnSpPr>
        <xdr:cNvPr id="175" name="直線コネクタ 174"/>
        <xdr:cNvCxnSpPr/>
      </xdr:nvCxnSpPr>
      <xdr:spPr>
        <a:xfrm>
          <a:off x="4546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137160</xdr:rowOff>
    </xdr:from>
    <xdr:ext cx="534670" cy="259080"/>
    <xdr:sp macro="" textlink="">
      <xdr:nvSpPr>
        <xdr:cNvPr id="176" name="維持補修費最大値テキスト"/>
        <xdr:cNvSpPr txBox="1"/>
      </xdr:nvSpPr>
      <xdr:spPr>
        <a:xfrm>
          <a:off x="4686300" y="1213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19050</xdr:rowOff>
    </xdr:from>
    <xdr:to xmlns:xdr="http://schemas.openxmlformats.org/drawingml/2006/spreadsheetDrawing">
      <xdr:col>24</xdr:col>
      <xdr:colOff>152400</xdr:colOff>
      <xdr:row>72</xdr:row>
      <xdr:rowOff>19050</xdr:rowOff>
    </xdr:to>
    <xdr:cxnSp macro="">
      <xdr:nvCxnSpPr>
        <xdr:cNvPr id="177" name="直線コネクタ 176"/>
        <xdr:cNvCxnSpPr/>
      </xdr:nvCxnSpPr>
      <xdr:spPr>
        <a:xfrm>
          <a:off x="4546600" y="1236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31750</xdr:rowOff>
    </xdr:from>
    <xdr:to xmlns:xdr="http://schemas.openxmlformats.org/drawingml/2006/spreadsheetDrawing">
      <xdr:col>24</xdr:col>
      <xdr:colOff>63500</xdr:colOff>
      <xdr:row>77</xdr:row>
      <xdr:rowOff>44450</xdr:rowOff>
    </xdr:to>
    <xdr:cxnSp macro="">
      <xdr:nvCxnSpPr>
        <xdr:cNvPr id="178" name="直線コネクタ 177"/>
        <xdr:cNvCxnSpPr/>
      </xdr:nvCxnSpPr>
      <xdr:spPr>
        <a:xfrm flipV="1">
          <a:off x="3797300" y="132334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73660</xdr:rowOff>
    </xdr:from>
    <xdr:ext cx="469900" cy="259080"/>
    <xdr:sp macro="" textlink="">
      <xdr:nvSpPr>
        <xdr:cNvPr id="179" name="維持補修費平均値テキスト"/>
        <xdr:cNvSpPr txBox="1"/>
      </xdr:nvSpPr>
      <xdr:spPr>
        <a:xfrm>
          <a:off x="4686300" y="12932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50800</xdr:rowOff>
    </xdr:from>
    <xdr:to xmlns:xdr="http://schemas.openxmlformats.org/drawingml/2006/spreadsheetDrawing">
      <xdr:col>24</xdr:col>
      <xdr:colOff>114300</xdr:colOff>
      <xdr:row>76</xdr:row>
      <xdr:rowOff>152400</xdr:rowOff>
    </xdr:to>
    <xdr:sp macro="" textlink="">
      <xdr:nvSpPr>
        <xdr:cNvPr id="180" name="フローチャート: 判断 179"/>
        <xdr:cNvSpPr/>
      </xdr:nvSpPr>
      <xdr:spPr>
        <a:xfrm>
          <a:off x="4584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44450</xdr:rowOff>
    </xdr:from>
    <xdr:to xmlns:xdr="http://schemas.openxmlformats.org/drawingml/2006/spreadsheetDrawing">
      <xdr:col>19</xdr:col>
      <xdr:colOff>177800</xdr:colOff>
      <xdr:row>77</xdr:row>
      <xdr:rowOff>57150</xdr:rowOff>
    </xdr:to>
    <xdr:cxnSp macro="">
      <xdr:nvCxnSpPr>
        <xdr:cNvPr id="181" name="直線コネクタ 180"/>
        <xdr:cNvCxnSpPr/>
      </xdr:nvCxnSpPr>
      <xdr:spPr>
        <a:xfrm flipV="1">
          <a:off x="2908300" y="13246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22860</xdr:rowOff>
    </xdr:from>
    <xdr:to xmlns:xdr="http://schemas.openxmlformats.org/drawingml/2006/spreadsheetDrawing">
      <xdr:col>20</xdr:col>
      <xdr:colOff>38100</xdr:colOff>
      <xdr:row>76</xdr:row>
      <xdr:rowOff>124460</xdr:rowOff>
    </xdr:to>
    <xdr:sp macro="" textlink="">
      <xdr:nvSpPr>
        <xdr:cNvPr id="182" name="フローチャート: 判断 181"/>
        <xdr:cNvSpPr/>
      </xdr:nvSpPr>
      <xdr:spPr>
        <a:xfrm>
          <a:off x="3746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140970</xdr:rowOff>
    </xdr:from>
    <xdr:ext cx="466090" cy="259080"/>
    <xdr:sp macro="" textlink="">
      <xdr:nvSpPr>
        <xdr:cNvPr id="183" name="テキスト ボックス 182"/>
        <xdr:cNvSpPr txBox="1"/>
      </xdr:nvSpPr>
      <xdr:spPr>
        <a:xfrm>
          <a:off x="3562350" y="12828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57150</xdr:rowOff>
    </xdr:from>
    <xdr:to xmlns:xdr="http://schemas.openxmlformats.org/drawingml/2006/spreadsheetDrawing">
      <xdr:col>15</xdr:col>
      <xdr:colOff>50800</xdr:colOff>
      <xdr:row>77</xdr:row>
      <xdr:rowOff>68580</xdr:rowOff>
    </xdr:to>
    <xdr:cxnSp macro="">
      <xdr:nvCxnSpPr>
        <xdr:cNvPr id="184" name="直線コネクタ 183"/>
        <xdr:cNvCxnSpPr/>
      </xdr:nvCxnSpPr>
      <xdr:spPr>
        <a:xfrm flipV="1">
          <a:off x="2019300" y="13258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170815</xdr:rowOff>
    </xdr:from>
    <xdr:to xmlns:xdr="http://schemas.openxmlformats.org/drawingml/2006/spreadsheetDrawing">
      <xdr:col>15</xdr:col>
      <xdr:colOff>101600</xdr:colOff>
      <xdr:row>76</xdr:row>
      <xdr:rowOff>100965</xdr:rowOff>
    </xdr:to>
    <xdr:sp macro="" textlink="">
      <xdr:nvSpPr>
        <xdr:cNvPr id="185" name="フローチャート: 判断 184"/>
        <xdr:cNvSpPr/>
      </xdr:nvSpPr>
      <xdr:spPr>
        <a:xfrm>
          <a:off x="2857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117475</xdr:rowOff>
    </xdr:from>
    <xdr:ext cx="466090" cy="259080"/>
    <xdr:sp macro="" textlink="">
      <xdr:nvSpPr>
        <xdr:cNvPr id="186" name="テキスト ボックス 185"/>
        <xdr:cNvSpPr txBox="1"/>
      </xdr:nvSpPr>
      <xdr:spPr>
        <a:xfrm>
          <a:off x="2673350" y="128047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68580</xdr:rowOff>
    </xdr:from>
    <xdr:to xmlns:xdr="http://schemas.openxmlformats.org/drawingml/2006/spreadsheetDrawing">
      <xdr:col>10</xdr:col>
      <xdr:colOff>114300</xdr:colOff>
      <xdr:row>77</xdr:row>
      <xdr:rowOff>80010</xdr:rowOff>
    </xdr:to>
    <xdr:cxnSp macro="">
      <xdr:nvCxnSpPr>
        <xdr:cNvPr id="187" name="直線コネクタ 186"/>
        <xdr:cNvCxnSpPr/>
      </xdr:nvCxnSpPr>
      <xdr:spPr>
        <a:xfrm flipV="1">
          <a:off x="1130300" y="132702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170815</xdr:rowOff>
    </xdr:from>
    <xdr:to xmlns:xdr="http://schemas.openxmlformats.org/drawingml/2006/spreadsheetDrawing">
      <xdr:col>10</xdr:col>
      <xdr:colOff>165100</xdr:colOff>
      <xdr:row>76</xdr:row>
      <xdr:rowOff>100965</xdr:rowOff>
    </xdr:to>
    <xdr:sp macro="" textlink="">
      <xdr:nvSpPr>
        <xdr:cNvPr id="188" name="フローチャート: 判断 187"/>
        <xdr:cNvSpPr/>
      </xdr:nvSpPr>
      <xdr:spPr>
        <a:xfrm>
          <a:off x="1968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117475</xdr:rowOff>
    </xdr:from>
    <xdr:ext cx="466090" cy="259080"/>
    <xdr:sp macro="" textlink="">
      <xdr:nvSpPr>
        <xdr:cNvPr id="189" name="テキスト ボックス 188"/>
        <xdr:cNvSpPr txBox="1"/>
      </xdr:nvSpPr>
      <xdr:spPr>
        <a:xfrm>
          <a:off x="1784350" y="128047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144780</xdr:rowOff>
    </xdr:from>
    <xdr:to xmlns:xdr="http://schemas.openxmlformats.org/drawingml/2006/spreadsheetDrawing">
      <xdr:col>6</xdr:col>
      <xdr:colOff>38100</xdr:colOff>
      <xdr:row>77</xdr:row>
      <xdr:rowOff>74930</xdr:rowOff>
    </xdr:to>
    <xdr:sp macro="" textlink="">
      <xdr:nvSpPr>
        <xdr:cNvPr id="190" name="フローチャート: 判断 189"/>
        <xdr:cNvSpPr/>
      </xdr:nvSpPr>
      <xdr:spPr>
        <a:xfrm>
          <a:off x="1079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91440</xdr:rowOff>
    </xdr:from>
    <xdr:ext cx="466090" cy="259080"/>
    <xdr:sp macro="" textlink="">
      <xdr:nvSpPr>
        <xdr:cNvPr id="191" name="テキスト ボックス 190"/>
        <xdr:cNvSpPr txBox="1"/>
      </xdr:nvSpPr>
      <xdr:spPr>
        <a:xfrm>
          <a:off x="895350" y="12950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152400</xdr:rowOff>
    </xdr:from>
    <xdr:to xmlns:xdr="http://schemas.openxmlformats.org/drawingml/2006/spreadsheetDrawing">
      <xdr:col>24</xdr:col>
      <xdr:colOff>114300</xdr:colOff>
      <xdr:row>77</xdr:row>
      <xdr:rowOff>82550</xdr:rowOff>
    </xdr:to>
    <xdr:sp macro="" textlink="">
      <xdr:nvSpPr>
        <xdr:cNvPr id="197" name="楕円 196"/>
        <xdr:cNvSpPr/>
      </xdr:nvSpPr>
      <xdr:spPr>
        <a:xfrm>
          <a:off x="4584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98" name="維持補修費該当値テキスト"/>
        <xdr:cNvSpPr txBox="1"/>
      </xdr:nvSpPr>
      <xdr:spPr>
        <a:xfrm>
          <a:off x="4686300" y="1316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99" name="楕円 198"/>
        <xdr:cNvSpPr/>
      </xdr:nvSpPr>
      <xdr:spPr>
        <a:xfrm>
          <a:off x="3746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86360</xdr:rowOff>
    </xdr:from>
    <xdr:ext cx="466090" cy="255270"/>
    <xdr:sp macro="" textlink="">
      <xdr:nvSpPr>
        <xdr:cNvPr id="200" name="テキスト ボックス 199"/>
        <xdr:cNvSpPr txBox="1"/>
      </xdr:nvSpPr>
      <xdr:spPr>
        <a:xfrm>
          <a:off x="3562350" y="13288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6350</xdr:rowOff>
    </xdr:from>
    <xdr:to xmlns:xdr="http://schemas.openxmlformats.org/drawingml/2006/spreadsheetDrawing">
      <xdr:col>15</xdr:col>
      <xdr:colOff>101600</xdr:colOff>
      <xdr:row>77</xdr:row>
      <xdr:rowOff>107950</xdr:rowOff>
    </xdr:to>
    <xdr:sp macro="" textlink="">
      <xdr:nvSpPr>
        <xdr:cNvPr id="201" name="楕円 200"/>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99060</xdr:rowOff>
    </xdr:from>
    <xdr:ext cx="466090" cy="255270"/>
    <xdr:sp macro="" textlink="">
      <xdr:nvSpPr>
        <xdr:cNvPr id="202" name="テキスト ボックス 201"/>
        <xdr:cNvSpPr txBox="1"/>
      </xdr:nvSpPr>
      <xdr:spPr>
        <a:xfrm>
          <a:off x="2673350" y="133007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17780</xdr:rowOff>
    </xdr:from>
    <xdr:to xmlns:xdr="http://schemas.openxmlformats.org/drawingml/2006/spreadsheetDrawing">
      <xdr:col>10</xdr:col>
      <xdr:colOff>165100</xdr:colOff>
      <xdr:row>77</xdr:row>
      <xdr:rowOff>119380</xdr:rowOff>
    </xdr:to>
    <xdr:sp macro="" textlink="">
      <xdr:nvSpPr>
        <xdr:cNvPr id="203" name="楕円 202"/>
        <xdr:cNvSpPr/>
      </xdr:nvSpPr>
      <xdr:spPr>
        <a:xfrm>
          <a:off x="196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110490</xdr:rowOff>
    </xdr:from>
    <xdr:ext cx="466090" cy="255270"/>
    <xdr:sp macro="" textlink="">
      <xdr:nvSpPr>
        <xdr:cNvPr id="204" name="テキスト ボックス 203"/>
        <xdr:cNvSpPr txBox="1"/>
      </xdr:nvSpPr>
      <xdr:spPr>
        <a:xfrm>
          <a:off x="1784350" y="13312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29210</xdr:rowOff>
    </xdr:from>
    <xdr:to xmlns:xdr="http://schemas.openxmlformats.org/drawingml/2006/spreadsheetDrawing">
      <xdr:col>6</xdr:col>
      <xdr:colOff>38100</xdr:colOff>
      <xdr:row>77</xdr:row>
      <xdr:rowOff>130810</xdr:rowOff>
    </xdr:to>
    <xdr:sp macro="" textlink="">
      <xdr:nvSpPr>
        <xdr:cNvPr id="205" name="楕円 204"/>
        <xdr:cNvSpPr/>
      </xdr:nvSpPr>
      <xdr:spPr>
        <a:xfrm>
          <a:off x="1079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121920</xdr:rowOff>
    </xdr:from>
    <xdr:ext cx="466090" cy="255270"/>
    <xdr:sp macro="" textlink="">
      <xdr:nvSpPr>
        <xdr:cNvPr id="206" name="テキスト ボックス 205"/>
        <xdr:cNvSpPr txBox="1"/>
      </xdr:nvSpPr>
      <xdr:spPr>
        <a:xfrm>
          <a:off x="895350" y="133235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7" name="テキスト ボックス 216"/>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1" name="テキスト ボックス 220"/>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820" cy="255270"/>
    <xdr:sp macro="" textlink="">
      <xdr:nvSpPr>
        <xdr:cNvPr id="225" name="テキスト ボックス 224"/>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7" name="テキスト ボックス 226"/>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9" name="テキスト ボックス 228"/>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1" name="テキスト ボックス 230"/>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107315</xdr:rowOff>
    </xdr:from>
    <xdr:to xmlns:xdr="http://schemas.openxmlformats.org/drawingml/2006/spreadsheetDrawing">
      <xdr:col>24</xdr:col>
      <xdr:colOff>62865</xdr:colOff>
      <xdr:row>98</xdr:row>
      <xdr:rowOff>90170</xdr:rowOff>
    </xdr:to>
    <xdr:cxnSp macro="">
      <xdr:nvCxnSpPr>
        <xdr:cNvPr id="233" name="直線コネクタ 232"/>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34" name="扶助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35" name="直線コネクタ 234"/>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53975</xdr:rowOff>
    </xdr:from>
    <xdr:ext cx="598805" cy="255270"/>
    <xdr:sp macro="" textlink="">
      <xdr:nvSpPr>
        <xdr:cNvPr id="236" name="扶助費最大値テキスト"/>
        <xdr:cNvSpPr txBox="1"/>
      </xdr:nvSpPr>
      <xdr:spPr>
        <a:xfrm>
          <a:off x="4686300" y="151415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107315</xdr:rowOff>
    </xdr:from>
    <xdr:to xmlns:xdr="http://schemas.openxmlformats.org/drawingml/2006/spreadsheetDrawing">
      <xdr:col>24</xdr:col>
      <xdr:colOff>152400</xdr:colOff>
      <xdr:row>89</xdr:row>
      <xdr:rowOff>107315</xdr:rowOff>
    </xdr:to>
    <xdr:cxnSp macro="">
      <xdr:nvCxnSpPr>
        <xdr:cNvPr id="237" name="直線コネクタ 236"/>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90170</xdr:rowOff>
    </xdr:from>
    <xdr:to xmlns:xdr="http://schemas.openxmlformats.org/drawingml/2006/spreadsheetDrawing">
      <xdr:col>24</xdr:col>
      <xdr:colOff>63500</xdr:colOff>
      <xdr:row>97</xdr:row>
      <xdr:rowOff>31115</xdr:rowOff>
    </xdr:to>
    <xdr:cxnSp macro="">
      <xdr:nvCxnSpPr>
        <xdr:cNvPr id="238" name="直線コネクタ 237"/>
        <xdr:cNvCxnSpPr/>
      </xdr:nvCxnSpPr>
      <xdr:spPr>
        <a:xfrm flipV="1">
          <a:off x="3797300" y="165493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15875</xdr:rowOff>
    </xdr:from>
    <xdr:ext cx="534670" cy="259080"/>
    <xdr:sp macro="" textlink="">
      <xdr:nvSpPr>
        <xdr:cNvPr id="239" name="扶助費平均値テキスト"/>
        <xdr:cNvSpPr txBox="1"/>
      </xdr:nvSpPr>
      <xdr:spPr>
        <a:xfrm>
          <a:off x="4686300" y="161321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164465</xdr:rowOff>
    </xdr:from>
    <xdr:to xmlns:xdr="http://schemas.openxmlformats.org/drawingml/2006/spreadsheetDrawing">
      <xdr:col>24</xdr:col>
      <xdr:colOff>114300</xdr:colOff>
      <xdr:row>95</xdr:row>
      <xdr:rowOff>94615</xdr:rowOff>
    </xdr:to>
    <xdr:sp macro="" textlink="">
      <xdr:nvSpPr>
        <xdr:cNvPr id="240" name="フローチャート: 判断 239"/>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129540</xdr:rowOff>
    </xdr:from>
    <xdr:to xmlns:xdr="http://schemas.openxmlformats.org/drawingml/2006/spreadsheetDrawing">
      <xdr:col>19</xdr:col>
      <xdr:colOff>177800</xdr:colOff>
      <xdr:row>97</xdr:row>
      <xdr:rowOff>31115</xdr:rowOff>
    </xdr:to>
    <xdr:cxnSp macro="">
      <xdr:nvCxnSpPr>
        <xdr:cNvPr id="241" name="直線コネクタ 240"/>
        <xdr:cNvCxnSpPr/>
      </xdr:nvCxnSpPr>
      <xdr:spPr>
        <a:xfrm>
          <a:off x="2908300" y="1641729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116205</xdr:rowOff>
    </xdr:from>
    <xdr:to xmlns:xdr="http://schemas.openxmlformats.org/drawingml/2006/spreadsheetDrawing">
      <xdr:col>20</xdr:col>
      <xdr:colOff>38100</xdr:colOff>
      <xdr:row>96</xdr:row>
      <xdr:rowOff>46355</xdr:rowOff>
    </xdr:to>
    <xdr:sp macro="" textlink="">
      <xdr:nvSpPr>
        <xdr:cNvPr id="242" name="フローチャート: 判断 241"/>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63500</xdr:rowOff>
    </xdr:from>
    <xdr:ext cx="530860" cy="255270"/>
    <xdr:sp macro="" textlink="">
      <xdr:nvSpPr>
        <xdr:cNvPr id="243" name="テキスト ボックス 242"/>
        <xdr:cNvSpPr txBox="1"/>
      </xdr:nvSpPr>
      <xdr:spPr>
        <a:xfrm>
          <a:off x="3529965" y="16179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129540</xdr:rowOff>
    </xdr:from>
    <xdr:to xmlns:xdr="http://schemas.openxmlformats.org/drawingml/2006/spreadsheetDrawing">
      <xdr:col>15</xdr:col>
      <xdr:colOff>50800</xdr:colOff>
      <xdr:row>98</xdr:row>
      <xdr:rowOff>59690</xdr:rowOff>
    </xdr:to>
    <xdr:cxnSp macro="">
      <xdr:nvCxnSpPr>
        <xdr:cNvPr id="244" name="直線コネクタ 243"/>
        <xdr:cNvCxnSpPr/>
      </xdr:nvCxnSpPr>
      <xdr:spPr>
        <a:xfrm flipV="1">
          <a:off x="2019300" y="16417290"/>
          <a:ext cx="8890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100330</xdr:rowOff>
    </xdr:from>
    <xdr:to xmlns:xdr="http://schemas.openxmlformats.org/drawingml/2006/spreadsheetDrawing">
      <xdr:col>15</xdr:col>
      <xdr:colOff>101600</xdr:colOff>
      <xdr:row>95</xdr:row>
      <xdr:rowOff>30480</xdr:rowOff>
    </xdr:to>
    <xdr:sp macro="" textlink="">
      <xdr:nvSpPr>
        <xdr:cNvPr id="245" name="フローチャート: 判断 244"/>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46990</xdr:rowOff>
    </xdr:from>
    <xdr:ext cx="530860" cy="259080"/>
    <xdr:sp macro="" textlink="">
      <xdr:nvSpPr>
        <xdr:cNvPr id="246" name="テキスト ボックス 245"/>
        <xdr:cNvSpPr txBox="1"/>
      </xdr:nvSpPr>
      <xdr:spPr>
        <a:xfrm>
          <a:off x="2640965" y="15991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103505</xdr:rowOff>
    </xdr:from>
    <xdr:to xmlns:xdr="http://schemas.openxmlformats.org/drawingml/2006/spreadsheetDrawing">
      <xdr:col>10</xdr:col>
      <xdr:colOff>114300</xdr:colOff>
      <xdr:row>98</xdr:row>
      <xdr:rowOff>59690</xdr:rowOff>
    </xdr:to>
    <xdr:cxnSp macro="">
      <xdr:nvCxnSpPr>
        <xdr:cNvPr id="247" name="直線コネクタ 246"/>
        <xdr:cNvCxnSpPr/>
      </xdr:nvCxnSpPr>
      <xdr:spPr>
        <a:xfrm>
          <a:off x="1130300" y="1673415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29210</xdr:rowOff>
    </xdr:from>
    <xdr:to xmlns:xdr="http://schemas.openxmlformats.org/drawingml/2006/spreadsheetDrawing">
      <xdr:col>10</xdr:col>
      <xdr:colOff>165100</xdr:colOff>
      <xdr:row>97</xdr:row>
      <xdr:rowOff>130810</xdr:rowOff>
    </xdr:to>
    <xdr:sp macro="" textlink="">
      <xdr:nvSpPr>
        <xdr:cNvPr id="248" name="フローチャート: 判断 247"/>
        <xdr:cNvSpPr/>
      </xdr:nvSpPr>
      <xdr:spPr>
        <a:xfrm>
          <a:off x="1968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147320</xdr:rowOff>
    </xdr:from>
    <xdr:ext cx="530860" cy="259080"/>
    <xdr:sp macro="" textlink="">
      <xdr:nvSpPr>
        <xdr:cNvPr id="249" name="テキスト ボックス 248"/>
        <xdr:cNvSpPr txBox="1"/>
      </xdr:nvSpPr>
      <xdr:spPr>
        <a:xfrm>
          <a:off x="1751965" y="16435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50" name="フローチャート: 判断 249"/>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157480</xdr:rowOff>
    </xdr:from>
    <xdr:ext cx="530860" cy="255270"/>
    <xdr:sp macro="" textlink="">
      <xdr:nvSpPr>
        <xdr:cNvPr id="251" name="テキスト ボックス 250"/>
        <xdr:cNvSpPr txBox="1"/>
      </xdr:nvSpPr>
      <xdr:spPr>
        <a:xfrm>
          <a:off x="862965" y="16445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39370</xdr:rowOff>
    </xdr:from>
    <xdr:to xmlns:xdr="http://schemas.openxmlformats.org/drawingml/2006/spreadsheetDrawing">
      <xdr:col>24</xdr:col>
      <xdr:colOff>114300</xdr:colOff>
      <xdr:row>96</xdr:row>
      <xdr:rowOff>140970</xdr:rowOff>
    </xdr:to>
    <xdr:sp macro="" textlink="">
      <xdr:nvSpPr>
        <xdr:cNvPr id="257" name="楕円 256"/>
        <xdr:cNvSpPr/>
      </xdr:nvSpPr>
      <xdr:spPr>
        <a:xfrm>
          <a:off x="45847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17780</xdr:rowOff>
    </xdr:from>
    <xdr:ext cx="534670" cy="255270"/>
    <xdr:sp macro="" textlink="">
      <xdr:nvSpPr>
        <xdr:cNvPr id="258" name="扶助費該当値テキスト"/>
        <xdr:cNvSpPr txBox="1"/>
      </xdr:nvSpPr>
      <xdr:spPr>
        <a:xfrm>
          <a:off x="4686300" y="164769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151765</xdr:rowOff>
    </xdr:from>
    <xdr:to xmlns:xdr="http://schemas.openxmlformats.org/drawingml/2006/spreadsheetDrawing">
      <xdr:col>20</xdr:col>
      <xdr:colOff>38100</xdr:colOff>
      <xdr:row>97</xdr:row>
      <xdr:rowOff>81915</xdr:rowOff>
    </xdr:to>
    <xdr:sp macro="" textlink="">
      <xdr:nvSpPr>
        <xdr:cNvPr id="259" name="楕円 258"/>
        <xdr:cNvSpPr/>
      </xdr:nvSpPr>
      <xdr:spPr>
        <a:xfrm>
          <a:off x="3746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73025</xdr:rowOff>
    </xdr:from>
    <xdr:ext cx="530860" cy="259080"/>
    <xdr:sp macro="" textlink="">
      <xdr:nvSpPr>
        <xdr:cNvPr id="260" name="テキスト ボックス 259"/>
        <xdr:cNvSpPr txBox="1"/>
      </xdr:nvSpPr>
      <xdr:spPr>
        <a:xfrm>
          <a:off x="3529965" y="16703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78740</xdr:rowOff>
    </xdr:from>
    <xdr:to xmlns:xdr="http://schemas.openxmlformats.org/drawingml/2006/spreadsheetDrawing">
      <xdr:col>15</xdr:col>
      <xdr:colOff>101600</xdr:colOff>
      <xdr:row>96</xdr:row>
      <xdr:rowOff>8890</xdr:rowOff>
    </xdr:to>
    <xdr:sp macro="" textlink="">
      <xdr:nvSpPr>
        <xdr:cNvPr id="261" name="楕円 260"/>
        <xdr:cNvSpPr/>
      </xdr:nvSpPr>
      <xdr:spPr>
        <a:xfrm>
          <a:off x="2857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171450</xdr:rowOff>
    </xdr:from>
    <xdr:ext cx="530860" cy="259080"/>
    <xdr:sp macro="" textlink="">
      <xdr:nvSpPr>
        <xdr:cNvPr id="262" name="テキスト ボックス 261"/>
        <xdr:cNvSpPr txBox="1"/>
      </xdr:nvSpPr>
      <xdr:spPr>
        <a:xfrm>
          <a:off x="2640965" y="16459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8890</xdr:rowOff>
    </xdr:from>
    <xdr:to xmlns:xdr="http://schemas.openxmlformats.org/drawingml/2006/spreadsheetDrawing">
      <xdr:col>10</xdr:col>
      <xdr:colOff>165100</xdr:colOff>
      <xdr:row>98</xdr:row>
      <xdr:rowOff>110490</xdr:rowOff>
    </xdr:to>
    <xdr:sp macro="" textlink="">
      <xdr:nvSpPr>
        <xdr:cNvPr id="263" name="楕円 262"/>
        <xdr:cNvSpPr/>
      </xdr:nvSpPr>
      <xdr:spPr>
        <a:xfrm>
          <a:off x="1968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101600</xdr:rowOff>
    </xdr:from>
    <xdr:ext cx="530860" cy="259080"/>
    <xdr:sp macro="" textlink="">
      <xdr:nvSpPr>
        <xdr:cNvPr id="264" name="テキスト ボックス 263"/>
        <xdr:cNvSpPr txBox="1"/>
      </xdr:nvSpPr>
      <xdr:spPr>
        <a:xfrm>
          <a:off x="1751965" y="16903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52705</xdr:rowOff>
    </xdr:from>
    <xdr:to xmlns:xdr="http://schemas.openxmlformats.org/drawingml/2006/spreadsheetDrawing">
      <xdr:col>6</xdr:col>
      <xdr:colOff>38100</xdr:colOff>
      <xdr:row>97</xdr:row>
      <xdr:rowOff>154940</xdr:rowOff>
    </xdr:to>
    <xdr:sp macro="" textlink="">
      <xdr:nvSpPr>
        <xdr:cNvPr id="265" name="楕円 264"/>
        <xdr:cNvSpPr/>
      </xdr:nvSpPr>
      <xdr:spPr>
        <a:xfrm>
          <a:off x="1079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145415</xdr:rowOff>
    </xdr:from>
    <xdr:ext cx="530860" cy="255270"/>
    <xdr:sp macro="" textlink="">
      <xdr:nvSpPr>
        <xdr:cNvPr id="266" name="テキスト ボックス 265"/>
        <xdr:cNvSpPr txBox="1"/>
      </xdr:nvSpPr>
      <xdr:spPr>
        <a:xfrm>
          <a:off x="862965" y="16776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5" name="テキスト ボックス 274"/>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110" cy="255270"/>
    <xdr:sp macro="" textlink="">
      <xdr:nvSpPr>
        <xdr:cNvPr id="277" name="テキスト ボックス 276"/>
        <xdr:cNvSpPr txBox="1"/>
      </xdr:nvSpPr>
      <xdr:spPr>
        <a:xfrm>
          <a:off x="6355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139700</xdr:rowOff>
    </xdr:from>
    <xdr:to xmlns:xdr="http://schemas.openxmlformats.org/drawingml/2006/spreadsheetDrawing">
      <xdr:col>59</xdr:col>
      <xdr:colOff>50800</xdr:colOff>
      <xdr:row>39</xdr:row>
      <xdr:rowOff>139700</xdr:rowOff>
    </xdr:to>
    <xdr:cxnSp macro="">
      <xdr:nvCxnSpPr>
        <xdr:cNvPr id="278" name="直線コネクタ 277"/>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168910</xdr:rowOff>
    </xdr:from>
    <xdr:ext cx="531495" cy="255270"/>
    <xdr:sp macro="" textlink="">
      <xdr:nvSpPr>
        <xdr:cNvPr id="279" name="テキスト ボックス 278"/>
        <xdr:cNvSpPr txBox="1"/>
      </xdr:nvSpPr>
      <xdr:spPr>
        <a:xfrm>
          <a:off x="6072505" y="6684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80" name="直線コネクタ 279"/>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54610</xdr:rowOff>
    </xdr:from>
    <xdr:ext cx="531495" cy="255270"/>
    <xdr:sp macro="" textlink="">
      <xdr:nvSpPr>
        <xdr:cNvPr id="281" name="テキスト ボックス 280"/>
        <xdr:cNvSpPr txBox="1"/>
      </xdr:nvSpPr>
      <xdr:spPr>
        <a:xfrm>
          <a:off x="6072505" y="6398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82550</xdr:rowOff>
    </xdr:from>
    <xdr:to xmlns:xdr="http://schemas.openxmlformats.org/drawingml/2006/spreadsheetDrawing">
      <xdr:col>59</xdr:col>
      <xdr:colOff>50800</xdr:colOff>
      <xdr:row>36</xdr:row>
      <xdr:rowOff>82550</xdr:rowOff>
    </xdr:to>
    <xdr:cxnSp macro="">
      <xdr:nvCxnSpPr>
        <xdr:cNvPr id="282" name="直線コネクタ 281"/>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111760</xdr:rowOff>
    </xdr:from>
    <xdr:ext cx="531495" cy="255270"/>
    <xdr:sp macro="" textlink="">
      <xdr:nvSpPr>
        <xdr:cNvPr id="283" name="テキスト ボックス 282"/>
        <xdr:cNvSpPr txBox="1"/>
      </xdr:nvSpPr>
      <xdr:spPr>
        <a:xfrm>
          <a:off x="6072505" y="6112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4" name="直線コネクタ 28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85" name="テキスト ボックス 284"/>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25400</xdr:rowOff>
    </xdr:from>
    <xdr:to xmlns:xdr="http://schemas.openxmlformats.org/drawingml/2006/spreadsheetDrawing">
      <xdr:col>59</xdr:col>
      <xdr:colOff>50800</xdr:colOff>
      <xdr:row>33</xdr:row>
      <xdr:rowOff>25400</xdr:rowOff>
    </xdr:to>
    <xdr:cxnSp macro="">
      <xdr:nvCxnSpPr>
        <xdr:cNvPr id="286" name="直線コネクタ 285"/>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54610</xdr:rowOff>
    </xdr:from>
    <xdr:ext cx="591820" cy="255270"/>
    <xdr:sp macro="" textlink="">
      <xdr:nvSpPr>
        <xdr:cNvPr id="287" name="テキスト ボックス 286"/>
        <xdr:cNvSpPr txBox="1"/>
      </xdr:nvSpPr>
      <xdr:spPr>
        <a:xfrm>
          <a:off x="6008370" y="5541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88" name="直線コネクタ 28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111760</xdr:rowOff>
    </xdr:from>
    <xdr:ext cx="591820" cy="255270"/>
    <xdr:sp macro="" textlink="">
      <xdr:nvSpPr>
        <xdr:cNvPr id="289" name="テキスト ボックス 288"/>
        <xdr:cNvSpPr txBox="1"/>
      </xdr:nvSpPr>
      <xdr:spPr>
        <a:xfrm>
          <a:off x="6008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139700</xdr:rowOff>
    </xdr:from>
    <xdr:to xmlns:xdr="http://schemas.openxmlformats.org/drawingml/2006/spreadsheetDrawing">
      <xdr:col>59</xdr:col>
      <xdr:colOff>50800</xdr:colOff>
      <xdr:row>29</xdr:row>
      <xdr:rowOff>139700</xdr:rowOff>
    </xdr:to>
    <xdr:cxnSp macro="">
      <xdr:nvCxnSpPr>
        <xdr:cNvPr id="290" name="直線コネクタ 289"/>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168910</xdr:rowOff>
    </xdr:from>
    <xdr:ext cx="591820" cy="255270"/>
    <xdr:sp macro="" textlink="">
      <xdr:nvSpPr>
        <xdr:cNvPr id="291" name="テキスト ボックス 290"/>
        <xdr:cNvSpPr txBox="1"/>
      </xdr:nvSpPr>
      <xdr:spPr>
        <a:xfrm>
          <a:off x="6008370" y="4969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2" name="直線コネクタ 29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93" name="テキスト ボックス 292"/>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63500</xdr:rowOff>
    </xdr:from>
    <xdr:to xmlns:xdr="http://schemas.openxmlformats.org/drawingml/2006/spreadsheetDrawing">
      <xdr:col>54</xdr:col>
      <xdr:colOff>189865</xdr:colOff>
      <xdr:row>38</xdr:row>
      <xdr:rowOff>123190</xdr:rowOff>
    </xdr:to>
    <xdr:cxnSp macro="">
      <xdr:nvCxnSpPr>
        <xdr:cNvPr id="295" name="直線コネクタ 294"/>
        <xdr:cNvCxnSpPr/>
      </xdr:nvCxnSpPr>
      <xdr:spPr>
        <a:xfrm flipV="1">
          <a:off x="10475595" y="554990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127000</xdr:rowOff>
    </xdr:from>
    <xdr:ext cx="534670" cy="259080"/>
    <xdr:sp macro="" textlink="">
      <xdr:nvSpPr>
        <xdr:cNvPr id="296" name="補助費等最小値テキスト"/>
        <xdr:cNvSpPr txBox="1"/>
      </xdr:nvSpPr>
      <xdr:spPr>
        <a:xfrm>
          <a:off x="10528300" y="664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123190</xdr:rowOff>
    </xdr:from>
    <xdr:to xmlns:xdr="http://schemas.openxmlformats.org/drawingml/2006/spreadsheetDrawing">
      <xdr:col>55</xdr:col>
      <xdr:colOff>88900</xdr:colOff>
      <xdr:row>38</xdr:row>
      <xdr:rowOff>123190</xdr:rowOff>
    </xdr:to>
    <xdr:cxnSp macro="">
      <xdr:nvCxnSpPr>
        <xdr:cNvPr id="297" name="直線コネクタ 296"/>
        <xdr:cNvCxnSpPr/>
      </xdr:nvCxnSpPr>
      <xdr:spPr>
        <a:xfrm>
          <a:off x="10388600" y="663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9525</xdr:rowOff>
    </xdr:from>
    <xdr:ext cx="598805" cy="255270"/>
    <xdr:sp macro="" textlink="">
      <xdr:nvSpPr>
        <xdr:cNvPr id="298" name="補助費等最大値テキスト"/>
        <xdr:cNvSpPr txBox="1"/>
      </xdr:nvSpPr>
      <xdr:spPr>
        <a:xfrm>
          <a:off x="10528300" y="53244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63500</xdr:rowOff>
    </xdr:from>
    <xdr:to xmlns:xdr="http://schemas.openxmlformats.org/drawingml/2006/spreadsheetDrawing">
      <xdr:col>55</xdr:col>
      <xdr:colOff>88900</xdr:colOff>
      <xdr:row>32</xdr:row>
      <xdr:rowOff>63500</xdr:rowOff>
    </xdr:to>
    <xdr:cxnSp macro="">
      <xdr:nvCxnSpPr>
        <xdr:cNvPr id="299" name="直線コネクタ 298"/>
        <xdr:cNvCxnSpPr/>
      </xdr:nvCxnSpPr>
      <xdr:spPr>
        <a:xfrm>
          <a:off x="10388600" y="554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1905</xdr:rowOff>
    </xdr:from>
    <xdr:to xmlns:xdr="http://schemas.openxmlformats.org/drawingml/2006/spreadsheetDrawing">
      <xdr:col>55</xdr:col>
      <xdr:colOff>0</xdr:colOff>
      <xdr:row>38</xdr:row>
      <xdr:rowOff>23495</xdr:rowOff>
    </xdr:to>
    <xdr:cxnSp macro="">
      <xdr:nvCxnSpPr>
        <xdr:cNvPr id="300" name="直線コネクタ 299"/>
        <xdr:cNvCxnSpPr/>
      </xdr:nvCxnSpPr>
      <xdr:spPr>
        <a:xfrm>
          <a:off x="9639300" y="65170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133985</xdr:rowOff>
    </xdr:from>
    <xdr:ext cx="534670" cy="255270"/>
    <xdr:sp macro="" textlink="">
      <xdr:nvSpPr>
        <xdr:cNvPr id="301" name="補助費等平均値テキスト"/>
        <xdr:cNvSpPr txBox="1"/>
      </xdr:nvSpPr>
      <xdr:spPr>
        <a:xfrm>
          <a:off x="10528300" y="59632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111125</xdr:rowOff>
    </xdr:from>
    <xdr:to xmlns:xdr="http://schemas.openxmlformats.org/drawingml/2006/spreadsheetDrawing">
      <xdr:col>55</xdr:col>
      <xdr:colOff>50800</xdr:colOff>
      <xdr:row>36</xdr:row>
      <xdr:rowOff>41275</xdr:rowOff>
    </xdr:to>
    <xdr:sp macro="" textlink="">
      <xdr:nvSpPr>
        <xdr:cNvPr id="302" name="フローチャート: 判断 301"/>
        <xdr:cNvSpPr/>
      </xdr:nvSpPr>
      <xdr:spPr>
        <a:xfrm>
          <a:off x="104267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1905</xdr:rowOff>
    </xdr:from>
    <xdr:to xmlns:xdr="http://schemas.openxmlformats.org/drawingml/2006/spreadsheetDrawing">
      <xdr:col>50</xdr:col>
      <xdr:colOff>114300</xdr:colOff>
      <xdr:row>38</xdr:row>
      <xdr:rowOff>140970</xdr:rowOff>
    </xdr:to>
    <xdr:cxnSp macro="">
      <xdr:nvCxnSpPr>
        <xdr:cNvPr id="303" name="直線コネクタ 302"/>
        <xdr:cNvCxnSpPr/>
      </xdr:nvCxnSpPr>
      <xdr:spPr>
        <a:xfrm flipV="1">
          <a:off x="8750300" y="651700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125730</xdr:rowOff>
    </xdr:from>
    <xdr:to xmlns:xdr="http://schemas.openxmlformats.org/drawingml/2006/spreadsheetDrawing">
      <xdr:col>50</xdr:col>
      <xdr:colOff>165100</xdr:colOff>
      <xdr:row>36</xdr:row>
      <xdr:rowOff>55880</xdr:rowOff>
    </xdr:to>
    <xdr:sp macro="" textlink="">
      <xdr:nvSpPr>
        <xdr:cNvPr id="304" name="フローチャート: 判断 303"/>
        <xdr:cNvSpPr/>
      </xdr:nvSpPr>
      <xdr:spPr>
        <a:xfrm>
          <a:off x="958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72390</xdr:rowOff>
    </xdr:from>
    <xdr:ext cx="530860" cy="259080"/>
    <xdr:sp macro="" textlink="">
      <xdr:nvSpPr>
        <xdr:cNvPr id="305" name="テキスト ボックス 304"/>
        <xdr:cNvSpPr txBox="1"/>
      </xdr:nvSpPr>
      <xdr:spPr>
        <a:xfrm>
          <a:off x="9371965" y="5901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121920</xdr:rowOff>
    </xdr:from>
    <xdr:to xmlns:xdr="http://schemas.openxmlformats.org/drawingml/2006/spreadsheetDrawing">
      <xdr:col>45</xdr:col>
      <xdr:colOff>177800</xdr:colOff>
      <xdr:row>38</xdr:row>
      <xdr:rowOff>140970</xdr:rowOff>
    </xdr:to>
    <xdr:cxnSp macro="">
      <xdr:nvCxnSpPr>
        <xdr:cNvPr id="306" name="直線コネクタ 305"/>
        <xdr:cNvCxnSpPr/>
      </xdr:nvCxnSpPr>
      <xdr:spPr>
        <a:xfrm>
          <a:off x="7861300" y="5436870"/>
          <a:ext cx="889000" cy="1219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17780</xdr:rowOff>
    </xdr:from>
    <xdr:to xmlns:xdr="http://schemas.openxmlformats.org/drawingml/2006/spreadsheetDrawing">
      <xdr:col>46</xdr:col>
      <xdr:colOff>38100</xdr:colOff>
      <xdr:row>36</xdr:row>
      <xdr:rowOff>118745</xdr:rowOff>
    </xdr:to>
    <xdr:sp macro="" textlink="">
      <xdr:nvSpPr>
        <xdr:cNvPr id="307" name="フローチャート: 判断 306"/>
        <xdr:cNvSpPr/>
      </xdr:nvSpPr>
      <xdr:spPr>
        <a:xfrm>
          <a:off x="8699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135255</xdr:rowOff>
    </xdr:from>
    <xdr:ext cx="530860" cy="255270"/>
    <xdr:sp macro="" textlink="">
      <xdr:nvSpPr>
        <xdr:cNvPr id="308" name="テキスト ボックス 307"/>
        <xdr:cNvSpPr txBox="1"/>
      </xdr:nvSpPr>
      <xdr:spPr>
        <a:xfrm>
          <a:off x="8482965" y="5964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121920</xdr:rowOff>
    </xdr:from>
    <xdr:to xmlns:xdr="http://schemas.openxmlformats.org/drawingml/2006/spreadsheetDrawing">
      <xdr:col>41</xdr:col>
      <xdr:colOff>50800</xdr:colOff>
      <xdr:row>38</xdr:row>
      <xdr:rowOff>67310</xdr:rowOff>
    </xdr:to>
    <xdr:cxnSp macro="">
      <xdr:nvCxnSpPr>
        <xdr:cNvPr id="309" name="直線コネクタ 308"/>
        <xdr:cNvCxnSpPr/>
      </xdr:nvCxnSpPr>
      <xdr:spPr>
        <a:xfrm flipV="1">
          <a:off x="6972300" y="5436870"/>
          <a:ext cx="889000" cy="1145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45085</xdr:rowOff>
    </xdr:from>
    <xdr:to xmlns:xdr="http://schemas.openxmlformats.org/drawingml/2006/spreadsheetDrawing">
      <xdr:col>41</xdr:col>
      <xdr:colOff>101600</xdr:colOff>
      <xdr:row>30</xdr:row>
      <xdr:rowOff>146685</xdr:rowOff>
    </xdr:to>
    <xdr:sp macro="" textlink="">
      <xdr:nvSpPr>
        <xdr:cNvPr id="310" name="フローチャート: 判断 309"/>
        <xdr:cNvSpPr/>
      </xdr:nvSpPr>
      <xdr:spPr>
        <a:xfrm>
          <a:off x="781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163195</xdr:rowOff>
    </xdr:from>
    <xdr:ext cx="594995" cy="259080"/>
    <xdr:sp macro="" textlink="">
      <xdr:nvSpPr>
        <xdr:cNvPr id="311" name="テキスト ボックス 310"/>
        <xdr:cNvSpPr txBox="1"/>
      </xdr:nvSpPr>
      <xdr:spPr>
        <a:xfrm>
          <a:off x="7561580" y="49637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39370</xdr:rowOff>
    </xdr:from>
    <xdr:to xmlns:xdr="http://schemas.openxmlformats.org/drawingml/2006/spreadsheetDrawing">
      <xdr:col>36</xdr:col>
      <xdr:colOff>165100</xdr:colOff>
      <xdr:row>36</xdr:row>
      <xdr:rowOff>140970</xdr:rowOff>
    </xdr:to>
    <xdr:sp macro="" textlink="">
      <xdr:nvSpPr>
        <xdr:cNvPr id="312" name="フローチャート: 判断 311"/>
        <xdr:cNvSpPr/>
      </xdr:nvSpPr>
      <xdr:spPr>
        <a:xfrm>
          <a:off x="6921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157480</xdr:rowOff>
    </xdr:from>
    <xdr:ext cx="530860" cy="255270"/>
    <xdr:sp macro="" textlink="">
      <xdr:nvSpPr>
        <xdr:cNvPr id="313" name="テキスト ボックス 312"/>
        <xdr:cNvSpPr txBox="1"/>
      </xdr:nvSpPr>
      <xdr:spPr>
        <a:xfrm>
          <a:off x="6704965" y="5986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4" name="テキスト ボックス 31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5" name="テキスト ボックス 31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6" name="テキスト ボックス 31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7" name="テキスト ボックス 31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8" name="テキスト ボックス 31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144145</xdr:rowOff>
    </xdr:from>
    <xdr:to xmlns:xdr="http://schemas.openxmlformats.org/drawingml/2006/spreadsheetDrawing">
      <xdr:col>55</xdr:col>
      <xdr:colOff>50800</xdr:colOff>
      <xdr:row>38</xdr:row>
      <xdr:rowOff>74930</xdr:rowOff>
    </xdr:to>
    <xdr:sp macro="" textlink="">
      <xdr:nvSpPr>
        <xdr:cNvPr id="319" name="楕円 318"/>
        <xdr:cNvSpPr/>
      </xdr:nvSpPr>
      <xdr:spPr>
        <a:xfrm>
          <a:off x="10426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59055</xdr:rowOff>
    </xdr:from>
    <xdr:ext cx="534670" cy="259080"/>
    <xdr:sp macro="" textlink="">
      <xdr:nvSpPr>
        <xdr:cNvPr id="320" name="補助費等該当値テキスト"/>
        <xdr:cNvSpPr txBox="1"/>
      </xdr:nvSpPr>
      <xdr:spPr>
        <a:xfrm>
          <a:off x="10528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122555</xdr:rowOff>
    </xdr:from>
    <xdr:to xmlns:xdr="http://schemas.openxmlformats.org/drawingml/2006/spreadsheetDrawing">
      <xdr:col>50</xdr:col>
      <xdr:colOff>165100</xdr:colOff>
      <xdr:row>38</xdr:row>
      <xdr:rowOff>52705</xdr:rowOff>
    </xdr:to>
    <xdr:sp macro="" textlink="">
      <xdr:nvSpPr>
        <xdr:cNvPr id="321" name="楕円 320"/>
        <xdr:cNvSpPr/>
      </xdr:nvSpPr>
      <xdr:spPr>
        <a:xfrm>
          <a:off x="958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43815</xdr:rowOff>
    </xdr:from>
    <xdr:ext cx="530860" cy="255270"/>
    <xdr:sp macro="" textlink="">
      <xdr:nvSpPr>
        <xdr:cNvPr id="322" name="テキスト ボックス 321"/>
        <xdr:cNvSpPr txBox="1"/>
      </xdr:nvSpPr>
      <xdr:spPr>
        <a:xfrm>
          <a:off x="9371965" y="6558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90170</xdr:rowOff>
    </xdr:from>
    <xdr:to xmlns:xdr="http://schemas.openxmlformats.org/drawingml/2006/spreadsheetDrawing">
      <xdr:col>46</xdr:col>
      <xdr:colOff>38100</xdr:colOff>
      <xdr:row>39</xdr:row>
      <xdr:rowOff>20320</xdr:rowOff>
    </xdr:to>
    <xdr:sp macro="" textlink="">
      <xdr:nvSpPr>
        <xdr:cNvPr id="323" name="楕円 322"/>
        <xdr:cNvSpPr/>
      </xdr:nvSpPr>
      <xdr:spPr>
        <a:xfrm>
          <a:off x="8699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11430</xdr:rowOff>
    </xdr:from>
    <xdr:ext cx="530860" cy="259080"/>
    <xdr:sp macro="" textlink="">
      <xdr:nvSpPr>
        <xdr:cNvPr id="324" name="テキスト ボックス 323"/>
        <xdr:cNvSpPr txBox="1"/>
      </xdr:nvSpPr>
      <xdr:spPr>
        <a:xfrm>
          <a:off x="8482965" y="6697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71120</xdr:rowOff>
    </xdr:from>
    <xdr:to xmlns:xdr="http://schemas.openxmlformats.org/drawingml/2006/spreadsheetDrawing">
      <xdr:col>41</xdr:col>
      <xdr:colOff>101600</xdr:colOff>
      <xdr:row>32</xdr:row>
      <xdr:rowOff>1270</xdr:rowOff>
    </xdr:to>
    <xdr:sp macro="" textlink="">
      <xdr:nvSpPr>
        <xdr:cNvPr id="325" name="楕円 324"/>
        <xdr:cNvSpPr/>
      </xdr:nvSpPr>
      <xdr:spPr>
        <a:xfrm>
          <a:off x="7810500" y="53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163830</xdr:rowOff>
    </xdr:from>
    <xdr:ext cx="594995" cy="259080"/>
    <xdr:sp macro="" textlink="">
      <xdr:nvSpPr>
        <xdr:cNvPr id="326" name="テキスト ボックス 325"/>
        <xdr:cNvSpPr txBox="1"/>
      </xdr:nvSpPr>
      <xdr:spPr>
        <a:xfrm>
          <a:off x="7561580" y="5478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xdr:rowOff>
    </xdr:from>
    <xdr:to xmlns:xdr="http://schemas.openxmlformats.org/drawingml/2006/spreadsheetDrawing">
      <xdr:col>36</xdr:col>
      <xdr:colOff>165100</xdr:colOff>
      <xdr:row>38</xdr:row>
      <xdr:rowOff>118110</xdr:rowOff>
    </xdr:to>
    <xdr:sp macro="" textlink="">
      <xdr:nvSpPr>
        <xdr:cNvPr id="327" name="楕円 326"/>
        <xdr:cNvSpPr/>
      </xdr:nvSpPr>
      <xdr:spPr>
        <a:xfrm>
          <a:off x="6921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109220</xdr:rowOff>
    </xdr:from>
    <xdr:ext cx="530860" cy="255270"/>
    <xdr:sp macro="" textlink="">
      <xdr:nvSpPr>
        <xdr:cNvPr id="328" name="テキスト ボックス 327"/>
        <xdr:cNvSpPr txBox="1"/>
      </xdr:nvSpPr>
      <xdr:spPr>
        <a:xfrm>
          <a:off x="6704965" y="6624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7" name="テキスト ボックス 33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8" name="直線コネクタ 33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9" name="直線コネクタ 33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40" name="テキスト ボックス 339"/>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41" name="直線コネクタ 34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42" name="テキスト ボックス 341"/>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43" name="直線コネクタ 34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44" name="テキスト ボックス 343"/>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5" name="直線コネクタ 34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46" name="テキスト ボックス 345"/>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8" name="テキスト ボックス 34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43815</xdr:rowOff>
    </xdr:from>
    <xdr:to xmlns:xdr="http://schemas.openxmlformats.org/drawingml/2006/spreadsheetDrawing">
      <xdr:col>54</xdr:col>
      <xdr:colOff>189865</xdr:colOff>
      <xdr:row>58</xdr:row>
      <xdr:rowOff>30480</xdr:rowOff>
    </xdr:to>
    <xdr:cxnSp macro="">
      <xdr:nvCxnSpPr>
        <xdr:cNvPr id="350" name="直線コネクタ 349"/>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34290</xdr:rowOff>
    </xdr:from>
    <xdr:ext cx="534670" cy="259080"/>
    <xdr:sp macro="" textlink="">
      <xdr:nvSpPr>
        <xdr:cNvPr id="351" name="普通建設事業費最小値テキスト"/>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30480</xdr:rowOff>
    </xdr:from>
    <xdr:to xmlns:xdr="http://schemas.openxmlformats.org/drawingml/2006/spreadsheetDrawing">
      <xdr:col>55</xdr:col>
      <xdr:colOff>88900</xdr:colOff>
      <xdr:row>58</xdr:row>
      <xdr:rowOff>30480</xdr:rowOff>
    </xdr:to>
    <xdr:cxnSp macro="">
      <xdr:nvCxnSpPr>
        <xdr:cNvPr id="352" name="直線コネクタ 351"/>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161925</xdr:rowOff>
    </xdr:from>
    <xdr:ext cx="598805" cy="259080"/>
    <xdr:sp macro="" textlink="">
      <xdr:nvSpPr>
        <xdr:cNvPr id="353" name="普通建設事業費最大値テキスト"/>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43815</xdr:rowOff>
    </xdr:from>
    <xdr:to xmlns:xdr="http://schemas.openxmlformats.org/drawingml/2006/spreadsheetDrawing">
      <xdr:col>55</xdr:col>
      <xdr:colOff>88900</xdr:colOff>
      <xdr:row>52</xdr:row>
      <xdr:rowOff>43815</xdr:rowOff>
    </xdr:to>
    <xdr:cxnSp macro="">
      <xdr:nvCxnSpPr>
        <xdr:cNvPr id="354" name="直線コネクタ 353"/>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97790</xdr:rowOff>
    </xdr:from>
    <xdr:to xmlns:xdr="http://schemas.openxmlformats.org/drawingml/2006/spreadsheetDrawing">
      <xdr:col>55</xdr:col>
      <xdr:colOff>0</xdr:colOff>
      <xdr:row>58</xdr:row>
      <xdr:rowOff>13970</xdr:rowOff>
    </xdr:to>
    <xdr:cxnSp macro="">
      <xdr:nvCxnSpPr>
        <xdr:cNvPr id="355" name="直線コネクタ 354"/>
        <xdr:cNvCxnSpPr/>
      </xdr:nvCxnSpPr>
      <xdr:spPr>
        <a:xfrm>
          <a:off x="9639300" y="98704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91440</xdr:rowOff>
    </xdr:from>
    <xdr:ext cx="534670" cy="259080"/>
    <xdr:sp macro="" textlink="">
      <xdr:nvSpPr>
        <xdr:cNvPr id="356" name="普通建設事業費平均値テキスト"/>
        <xdr:cNvSpPr txBox="1"/>
      </xdr:nvSpPr>
      <xdr:spPr>
        <a:xfrm>
          <a:off x="10528300" y="9521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68580</xdr:rowOff>
    </xdr:from>
    <xdr:to xmlns:xdr="http://schemas.openxmlformats.org/drawingml/2006/spreadsheetDrawing">
      <xdr:col>55</xdr:col>
      <xdr:colOff>50800</xdr:colOff>
      <xdr:row>56</xdr:row>
      <xdr:rowOff>170180</xdr:rowOff>
    </xdr:to>
    <xdr:sp macro="" textlink="">
      <xdr:nvSpPr>
        <xdr:cNvPr id="357" name="フローチャート: 判断 356"/>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76200</xdr:rowOff>
    </xdr:from>
    <xdr:to xmlns:xdr="http://schemas.openxmlformats.org/drawingml/2006/spreadsheetDrawing">
      <xdr:col>50</xdr:col>
      <xdr:colOff>114300</xdr:colOff>
      <xdr:row>57</xdr:row>
      <xdr:rowOff>97790</xdr:rowOff>
    </xdr:to>
    <xdr:cxnSp macro="">
      <xdr:nvCxnSpPr>
        <xdr:cNvPr id="358" name="直線コネクタ 357"/>
        <xdr:cNvCxnSpPr/>
      </xdr:nvCxnSpPr>
      <xdr:spPr>
        <a:xfrm>
          <a:off x="8750300" y="98488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9" name="フローチャート: 判断 358"/>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30860" cy="255270"/>
    <xdr:sp macro="" textlink="">
      <xdr:nvSpPr>
        <xdr:cNvPr id="360" name="テキスト ボックス 359"/>
        <xdr:cNvSpPr txBox="1"/>
      </xdr:nvSpPr>
      <xdr:spPr>
        <a:xfrm>
          <a:off x="9371965" y="9471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34290</xdr:rowOff>
    </xdr:from>
    <xdr:to xmlns:xdr="http://schemas.openxmlformats.org/drawingml/2006/spreadsheetDrawing">
      <xdr:col>45</xdr:col>
      <xdr:colOff>177800</xdr:colOff>
      <xdr:row>57</xdr:row>
      <xdr:rowOff>76200</xdr:rowOff>
    </xdr:to>
    <xdr:cxnSp macro="">
      <xdr:nvCxnSpPr>
        <xdr:cNvPr id="361" name="直線コネクタ 360"/>
        <xdr:cNvCxnSpPr/>
      </xdr:nvCxnSpPr>
      <xdr:spPr>
        <a:xfrm>
          <a:off x="7861300" y="98069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90805</xdr:rowOff>
    </xdr:from>
    <xdr:to xmlns:xdr="http://schemas.openxmlformats.org/drawingml/2006/spreadsheetDrawing">
      <xdr:col>46</xdr:col>
      <xdr:colOff>38100</xdr:colOff>
      <xdr:row>57</xdr:row>
      <xdr:rowOff>20955</xdr:rowOff>
    </xdr:to>
    <xdr:sp macro="" textlink="">
      <xdr:nvSpPr>
        <xdr:cNvPr id="362" name="フローチャート: 判断 361"/>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37465</xdr:rowOff>
    </xdr:from>
    <xdr:ext cx="530860" cy="259080"/>
    <xdr:sp macro="" textlink="">
      <xdr:nvSpPr>
        <xdr:cNvPr id="363" name="テキスト ボックス 362"/>
        <xdr:cNvSpPr txBox="1"/>
      </xdr:nvSpPr>
      <xdr:spPr>
        <a:xfrm>
          <a:off x="8482965" y="94672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34290</xdr:rowOff>
    </xdr:from>
    <xdr:to xmlns:xdr="http://schemas.openxmlformats.org/drawingml/2006/spreadsheetDrawing">
      <xdr:col>41</xdr:col>
      <xdr:colOff>50800</xdr:colOff>
      <xdr:row>57</xdr:row>
      <xdr:rowOff>161925</xdr:rowOff>
    </xdr:to>
    <xdr:cxnSp macro="">
      <xdr:nvCxnSpPr>
        <xdr:cNvPr id="364" name="直線コネクタ 363"/>
        <xdr:cNvCxnSpPr/>
      </xdr:nvCxnSpPr>
      <xdr:spPr>
        <a:xfrm flipV="1">
          <a:off x="6972300" y="98069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45720</xdr:rowOff>
    </xdr:from>
    <xdr:to xmlns:xdr="http://schemas.openxmlformats.org/drawingml/2006/spreadsheetDrawing">
      <xdr:col>41</xdr:col>
      <xdr:colOff>101600</xdr:colOff>
      <xdr:row>56</xdr:row>
      <xdr:rowOff>147320</xdr:rowOff>
    </xdr:to>
    <xdr:sp macro="" textlink="">
      <xdr:nvSpPr>
        <xdr:cNvPr id="365" name="フローチャート: 判断 364"/>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163830</xdr:rowOff>
    </xdr:from>
    <xdr:ext cx="530860" cy="259080"/>
    <xdr:sp macro="" textlink="">
      <xdr:nvSpPr>
        <xdr:cNvPr id="366" name="テキスト ボックス 365"/>
        <xdr:cNvSpPr txBox="1"/>
      </xdr:nvSpPr>
      <xdr:spPr>
        <a:xfrm>
          <a:off x="7593965" y="9422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52070</xdr:rowOff>
    </xdr:from>
    <xdr:to xmlns:xdr="http://schemas.openxmlformats.org/drawingml/2006/spreadsheetDrawing">
      <xdr:col>36</xdr:col>
      <xdr:colOff>165100</xdr:colOff>
      <xdr:row>56</xdr:row>
      <xdr:rowOff>153670</xdr:rowOff>
    </xdr:to>
    <xdr:sp macro="" textlink="">
      <xdr:nvSpPr>
        <xdr:cNvPr id="367" name="フローチャート: 判断 366"/>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170180</xdr:rowOff>
    </xdr:from>
    <xdr:ext cx="530860" cy="259080"/>
    <xdr:sp macro="" textlink="">
      <xdr:nvSpPr>
        <xdr:cNvPr id="368" name="テキスト ボックス 367"/>
        <xdr:cNvSpPr txBox="1"/>
      </xdr:nvSpPr>
      <xdr:spPr>
        <a:xfrm>
          <a:off x="6704965" y="9428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134620</xdr:rowOff>
    </xdr:from>
    <xdr:to xmlns:xdr="http://schemas.openxmlformats.org/drawingml/2006/spreadsheetDrawing">
      <xdr:col>55</xdr:col>
      <xdr:colOff>50800</xdr:colOff>
      <xdr:row>58</xdr:row>
      <xdr:rowOff>64770</xdr:rowOff>
    </xdr:to>
    <xdr:sp macro="" textlink="">
      <xdr:nvSpPr>
        <xdr:cNvPr id="374" name="楕円 373"/>
        <xdr:cNvSpPr/>
      </xdr:nvSpPr>
      <xdr:spPr>
        <a:xfrm>
          <a:off x="10426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49530</xdr:rowOff>
    </xdr:from>
    <xdr:ext cx="534670" cy="259080"/>
    <xdr:sp macro="" textlink="">
      <xdr:nvSpPr>
        <xdr:cNvPr id="375" name="普通建設事業費該当値テキスト"/>
        <xdr:cNvSpPr txBox="1"/>
      </xdr:nvSpPr>
      <xdr:spPr>
        <a:xfrm>
          <a:off x="10528300"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46355</xdr:rowOff>
    </xdr:from>
    <xdr:to xmlns:xdr="http://schemas.openxmlformats.org/drawingml/2006/spreadsheetDrawing">
      <xdr:col>50</xdr:col>
      <xdr:colOff>165100</xdr:colOff>
      <xdr:row>57</xdr:row>
      <xdr:rowOff>147955</xdr:rowOff>
    </xdr:to>
    <xdr:sp macro="" textlink="">
      <xdr:nvSpPr>
        <xdr:cNvPr id="376" name="楕円 375"/>
        <xdr:cNvSpPr/>
      </xdr:nvSpPr>
      <xdr:spPr>
        <a:xfrm>
          <a:off x="958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139065</xdr:rowOff>
    </xdr:from>
    <xdr:ext cx="530860" cy="259080"/>
    <xdr:sp macro="" textlink="">
      <xdr:nvSpPr>
        <xdr:cNvPr id="377" name="テキスト ボックス 376"/>
        <xdr:cNvSpPr txBox="1"/>
      </xdr:nvSpPr>
      <xdr:spPr>
        <a:xfrm>
          <a:off x="9371965" y="9911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25400</xdr:rowOff>
    </xdr:from>
    <xdr:to xmlns:xdr="http://schemas.openxmlformats.org/drawingml/2006/spreadsheetDrawing">
      <xdr:col>46</xdr:col>
      <xdr:colOff>38100</xdr:colOff>
      <xdr:row>57</xdr:row>
      <xdr:rowOff>127000</xdr:rowOff>
    </xdr:to>
    <xdr:sp macro="" textlink="">
      <xdr:nvSpPr>
        <xdr:cNvPr id="378" name="楕円 377"/>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118110</xdr:rowOff>
    </xdr:from>
    <xdr:ext cx="530860" cy="259080"/>
    <xdr:sp macro="" textlink="">
      <xdr:nvSpPr>
        <xdr:cNvPr id="379" name="テキスト ボックス 378"/>
        <xdr:cNvSpPr txBox="1"/>
      </xdr:nvSpPr>
      <xdr:spPr>
        <a:xfrm>
          <a:off x="8482965" y="9890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154940</xdr:rowOff>
    </xdr:from>
    <xdr:to xmlns:xdr="http://schemas.openxmlformats.org/drawingml/2006/spreadsheetDrawing">
      <xdr:col>41</xdr:col>
      <xdr:colOff>101600</xdr:colOff>
      <xdr:row>57</xdr:row>
      <xdr:rowOff>85090</xdr:rowOff>
    </xdr:to>
    <xdr:sp macro="" textlink="">
      <xdr:nvSpPr>
        <xdr:cNvPr id="380" name="楕円 379"/>
        <xdr:cNvSpPr/>
      </xdr:nvSpPr>
      <xdr:spPr>
        <a:xfrm>
          <a:off x="781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76200</xdr:rowOff>
    </xdr:from>
    <xdr:ext cx="530860" cy="255270"/>
    <xdr:sp macro="" textlink="">
      <xdr:nvSpPr>
        <xdr:cNvPr id="381" name="テキスト ボックス 380"/>
        <xdr:cNvSpPr txBox="1"/>
      </xdr:nvSpPr>
      <xdr:spPr>
        <a:xfrm>
          <a:off x="7593965" y="9848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111125</xdr:rowOff>
    </xdr:from>
    <xdr:to xmlns:xdr="http://schemas.openxmlformats.org/drawingml/2006/spreadsheetDrawing">
      <xdr:col>36</xdr:col>
      <xdr:colOff>165100</xdr:colOff>
      <xdr:row>58</xdr:row>
      <xdr:rowOff>41275</xdr:rowOff>
    </xdr:to>
    <xdr:sp macro="" textlink="">
      <xdr:nvSpPr>
        <xdr:cNvPr id="382" name="楕円 381"/>
        <xdr:cNvSpPr/>
      </xdr:nvSpPr>
      <xdr:spPr>
        <a:xfrm>
          <a:off x="692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32385</xdr:rowOff>
    </xdr:from>
    <xdr:ext cx="530860" cy="255270"/>
    <xdr:sp macro="" textlink="">
      <xdr:nvSpPr>
        <xdr:cNvPr id="383" name="テキスト ボックス 382"/>
        <xdr:cNvSpPr txBox="1"/>
      </xdr:nvSpPr>
      <xdr:spPr>
        <a:xfrm>
          <a:off x="6704965" y="9976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92" name="テキスト ボックス 39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5" name="テキスト ボックス 394"/>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270"/>
    <xdr:sp macro="" textlink="">
      <xdr:nvSpPr>
        <xdr:cNvPr id="399" name="テキスト ボックス 398"/>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3" name="テキスト ボックス 40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5" name="テキスト ボックス 404"/>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142240</xdr:rowOff>
    </xdr:from>
    <xdr:to xmlns:xdr="http://schemas.openxmlformats.org/drawingml/2006/spreadsheetDrawing">
      <xdr:col>54</xdr:col>
      <xdr:colOff>189865</xdr:colOff>
      <xdr:row>79</xdr:row>
      <xdr:rowOff>41910</xdr:rowOff>
    </xdr:to>
    <xdr:cxnSp macro="">
      <xdr:nvCxnSpPr>
        <xdr:cNvPr id="407" name="直線コネクタ 406"/>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378460" cy="259080"/>
    <xdr:sp macro="" textlink="">
      <xdr:nvSpPr>
        <xdr:cNvPr id="408" name="普通建設事業費 （ うち新規整備　）最小値テキスト"/>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9" name="直線コネクタ 408"/>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88900</xdr:rowOff>
    </xdr:from>
    <xdr:ext cx="534670" cy="255270"/>
    <xdr:sp macro="" textlink="">
      <xdr:nvSpPr>
        <xdr:cNvPr id="410" name="普通建設事業費 （ うち新規整備　）最大値テキスト"/>
        <xdr:cNvSpPr txBox="1"/>
      </xdr:nvSpPr>
      <xdr:spPr>
        <a:xfrm>
          <a:off x="10528300" y="120904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142240</xdr:rowOff>
    </xdr:from>
    <xdr:to xmlns:xdr="http://schemas.openxmlformats.org/drawingml/2006/spreadsheetDrawing">
      <xdr:col>55</xdr:col>
      <xdr:colOff>88900</xdr:colOff>
      <xdr:row>71</xdr:row>
      <xdr:rowOff>142240</xdr:rowOff>
    </xdr:to>
    <xdr:cxnSp macro="">
      <xdr:nvCxnSpPr>
        <xdr:cNvPr id="411" name="直線コネクタ 410"/>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19050</xdr:rowOff>
    </xdr:from>
    <xdr:to xmlns:xdr="http://schemas.openxmlformats.org/drawingml/2006/spreadsheetDrawing">
      <xdr:col>55</xdr:col>
      <xdr:colOff>0</xdr:colOff>
      <xdr:row>78</xdr:row>
      <xdr:rowOff>102870</xdr:rowOff>
    </xdr:to>
    <xdr:cxnSp macro="">
      <xdr:nvCxnSpPr>
        <xdr:cNvPr id="412" name="直線コネクタ 411"/>
        <xdr:cNvCxnSpPr/>
      </xdr:nvCxnSpPr>
      <xdr:spPr>
        <a:xfrm flipV="1">
          <a:off x="9639300" y="1339215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67945</xdr:rowOff>
    </xdr:from>
    <xdr:ext cx="534670" cy="258445"/>
    <xdr:sp macro="" textlink="">
      <xdr:nvSpPr>
        <xdr:cNvPr id="413" name="普通建設事業費 （ うち新規整備　）平均値テキスト"/>
        <xdr:cNvSpPr txBox="1"/>
      </xdr:nvSpPr>
      <xdr:spPr>
        <a:xfrm>
          <a:off x="10528300" y="13098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45085</xdr:rowOff>
    </xdr:from>
    <xdr:to xmlns:xdr="http://schemas.openxmlformats.org/drawingml/2006/spreadsheetDrawing">
      <xdr:col>55</xdr:col>
      <xdr:colOff>50800</xdr:colOff>
      <xdr:row>77</xdr:row>
      <xdr:rowOff>146685</xdr:rowOff>
    </xdr:to>
    <xdr:sp macro="" textlink="">
      <xdr:nvSpPr>
        <xdr:cNvPr id="414" name="フローチャート: 判断 413"/>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36830</xdr:rowOff>
    </xdr:from>
    <xdr:to xmlns:xdr="http://schemas.openxmlformats.org/drawingml/2006/spreadsheetDrawing">
      <xdr:col>50</xdr:col>
      <xdr:colOff>114300</xdr:colOff>
      <xdr:row>78</xdr:row>
      <xdr:rowOff>102870</xdr:rowOff>
    </xdr:to>
    <xdr:cxnSp macro="">
      <xdr:nvCxnSpPr>
        <xdr:cNvPr id="415" name="直線コネクタ 414"/>
        <xdr:cNvCxnSpPr/>
      </xdr:nvCxnSpPr>
      <xdr:spPr>
        <a:xfrm>
          <a:off x="8750300" y="1323848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16" name="フローチャート: 判断 415"/>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160020</xdr:rowOff>
    </xdr:from>
    <xdr:ext cx="530860" cy="259080"/>
    <xdr:sp macro="" textlink="">
      <xdr:nvSpPr>
        <xdr:cNvPr id="417" name="テキスト ボックス 416"/>
        <xdr:cNvSpPr txBox="1"/>
      </xdr:nvSpPr>
      <xdr:spPr>
        <a:xfrm>
          <a:off x="9371965" y="13018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36830</xdr:rowOff>
    </xdr:from>
    <xdr:to xmlns:xdr="http://schemas.openxmlformats.org/drawingml/2006/spreadsheetDrawing">
      <xdr:col>45</xdr:col>
      <xdr:colOff>177800</xdr:colOff>
      <xdr:row>77</xdr:row>
      <xdr:rowOff>54610</xdr:rowOff>
    </xdr:to>
    <xdr:cxnSp macro="">
      <xdr:nvCxnSpPr>
        <xdr:cNvPr id="418" name="直線コネクタ 417"/>
        <xdr:cNvCxnSpPr/>
      </xdr:nvCxnSpPr>
      <xdr:spPr>
        <a:xfrm flipV="1">
          <a:off x="7861300" y="13238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59055</xdr:rowOff>
    </xdr:from>
    <xdr:to xmlns:xdr="http://schemas.openxmlformats.org/drawingml/2006/spreadsheetDrawing">
      <xdr:col>46</xdr:col>
      <xdr:colOff>38100</xdr:colOff>
      <xdr:row>77</xdr:row>
      <xdr:rowOff>160655</xdr:rowOff>
    </xdr:to>
    <xdr:sp macro="" textlink="">
      <xdr:nvSpPr>
        <xdr:cNvPr id="419" name="フローチャート: 判断 418"/>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151765</xdr:rowOff>
    </xdr:from>
    <xdr:ext cx="530860" cy="259080"/>
    <xdr:sp macro="" textlink="">
      <xdr:nvSpPr>
        <xdr:cNvPr id="420" name="テキスト ボックス 419"/>
        <xdr:cNvSpPr txBox="1"/>
      </xdr:nvSpPr>
      <xdr:spPr>
        <a:xfrm>
          <a:off x="8482965" y="133534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54610</xdr:rowOff>
    </xdr:from>
    <xdr:to xmlns:xdr="http://schemas.openxmlformats.org/drawingml/2006/spreadsheetDrawing">
      <xdr:col>41</xdr:col>
      <xdr:colOff>50800</xdr:colOff>
      <xdr:row>78</xdr:row>
      <xdr:rowOff>4445</xdr:rowOff>
    </xdr:to>
    <xdr:cxnSp macro="">
      <xdr:nvCxnSpPr>
        <xdr:cNvPr id="421" name="直線コネクタ 420"/>
        <xdr:cNvCxnSpPr/>
      </xdr:nvCxnSpPr>
      <xdr:spPr>
        <a:xfrm flipV="1">
          <a:off x="6972300" y="1325626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66675</xdr:rowOff>
    </xdr:from>
    <xdr:to xmlns:xdr="http://schemas.openxmlformats.org/drawingml/2006/spreadsheetDrawing">
      <xdr:col>41</xdr:col>
      <xdr:colOff>101600</xdr:colOff>
      <xdr:row>77</xdr:row>
      <xdr:rowOff>168275</xdr:rowOff>
    </xdr:to>
    <xdr:sp macro="" textlink="">
      <xdr:nvSpPr>
        <xdr:cNvPr id="422" name="フローチャート: 判断 421"/>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159385</xdr:rowOff>
    </xdr:from>
    <xdr:ext cx="530860" cy="258445"/>
    <xdr:sp macro="" textlink="">
      <xdr:nvSpPr>
        <xdr:cNvPr id="423" name="テキスト ボックス 422"/>
        <xdr:cNvSpPr txBox="1"/>
      </xdr:nvSpPr>
      <xdr:spPr>
        <a:xfrm>
          <a:off x="7593965" y="13361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67310</xdr:rowOff>
    </xdr:from>
    <xdr:to xmlns:xdr="http://schemas.openxmlformats.org/drawingml/2006/spreadsheetDrawing">
      <xdr:col>36</xdr:col>
      <xdr:colOff>165100</xdr:colOff>
      <xdr:row>75</xdr:row>
      <xdr:rowOff>168910</xdr:rowOff>
    </xdr:to>
    <xdr:sp macro="" textlink="">
      <xdr:nvSpPr>
        <xdr:cNvPr id="424" name="フローチャート: 判断 423"/>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13970</xdr:rowOff>
    </xdr:from>
    <xdr:ext cx="530860" cy="259080"/>
    <xdr:sp macro="" textlink="">
      <xdr:nvSpPr>
        <xdr:cNvPr id="425" name="テキスト ボックス 424"/>
        <xdr:cNvSpPr txBox="1"/>
      </xdr:nvSpPr>
      <xdr:spPr>
        <a:xfrm>
          <a:off x="6704965" y="12701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139700</xdr:rowOff>
    </xdr:from>
    <xdr:to xmlns:xdr="http://schemas.openxmlformats.org/drawingml/2006/spreadsheetDrawing">
      <xdr:col>55</xdr:col>
      <xdr:colOff>50800</xdr:colOff>
      <xdr:row>78</xdr:row>
      <xdr:rowOff>69850</xdr:rowOff>
    </xdr:to>
    <xdr:sp macro="" textlink="">
      <xdr:nvSpPr>
        <xdr:cNvPr id="431" name="楕円 430"/>
        <xdr:cNvSpPr/>
      </xdr:nvSpPr>
      <xdr:spPr>
        <a:xfrm>
          <a:off x="10426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118110</xdr:rowOff>
    </xdr:from>
    <xdr:ext cx="534670" cy="259080"/>
    <xdr:sp macro="" textlink="">
      <xdr:nvSpPr>
        <xdr:cNvPr id="432" name="普通建設事業費 （ うち新規整備　）該当値テキスト"/>
        <xdr:cNvSpPr txBox="1"/>
      </xdr:nvSpPr>
      <xdr:spPr>
        <a:xfrm>
          <a:off x="10528300" y="13319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52070</xdr:rowOff>
    </xdr:from>
    <xdr:to xmlns:xdr="http://schemas.openxmlformats.org/drawingml/2006/spreadsheetDrawing">
      <xdr:col>50</xdr:col>
      <xdr:colOff>165100</xdr:colOff>
      <xdr:row>78</xdr:row>
      <xdr:rowOff>153670</xdr:rowOff>
    </xdr:to>
    <xdr:sp macro="" textlink="">
      <xdr:nvSpPr>
        <xdr:cNvPr id="433" name="楕円 432"/>
        <xdr:cNvSpPr/>
      </xdr:nvSpPr>
      <xdr:spPr>
        <a:xfrm>
          <a:off x="958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144780</xdr:rowOff>
    </xdr:from>
    <xdr:ext cx="466090" cy="255270"/>
    <xdr:sp macro="" textlink="">
      <xdr:nvSpPr>
        <xdr:cNvPr id="434" name="テキスト ボックス 433"/>
        <xdr:cNvSpPr txBox="1"/>
      </xdr:nvSpPr>
      <xdr:spPr>
        <a:xfrm>
          <a:off x="9404350" y="13517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157480</xdr:rowOff>
    </xdr:from>
    <xdr:to xmlns:xdr="http://schemas.openxmlformats.org/drawingml/2006/spreadsheetDrawing">
      <xdr:col>46</xdr:col>
      <xdr:colOff>38100</xdr:colOff>
      <xdr:row>77</xdr:row>
      <xdr:rowOff>87630</xdr:rowOff>
    </xdr:to>
    <xdr:sp macro="" textlink="">
      <xdr:nvSpPr>
        <xdr:cNvPr id="435" name="楕円 434"/>
        <xdr:cNvSpPr/>
      </xdr:nvSpPr>
      <xdr:spPr>
        <a:xfrm>
          <a:off x="869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104140</xdr:rowOff>
    </xdr:from>
    <xdr:ext cx="530860" cy="259080"/>
    <xdr:sp macro="" textlink="">
      <xdr:nvSpPr>
        <xdr:cNvPr id="436" name="テキスト ボックス 435"/>
        <xdr:cNvSpPr txBox="1"/>
      </xdr:nvSpPr>
      <xdr:spPr>
        <a:xfrm>
          <a:off x="8482965" y="12962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3810</xdr:rowOff>
    </xdr:from>
    <xdr:to xmlns:xdr="http://schemas.openxmlformats.org/drawingml/2006/spreadsheetDrawing">
      <xdr:col>41</xdr:col>
      <xdr:colOff>101600</xdr:colOff>
      <xdr:row>77</xdr:row>
      <xdr:rowOff>105410</xdr:rowOff>
    </xdr:to>
    <xdr:sp macro="" textlink="">
      <xdr:nvSpPr>
        <xdr:cNvPr id="437" name="楕円 436"/>
        <xdr:cNvSpPr/>
      </xdr:nvSpPr>
      <xdr:spPr>
        <a:xfrm>
          <a:off x="7810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121920</xdr:rowOff>
    </xdr:from>
    <xdr:ext cx="530860" cy="255270"/>
    <xdr:sp macro="" textlink="">
      <xdr:nvSpPr>
        <xdr:cNvPr id="438" name="テキスト ボックス 437"/>
        <xdr:cNvSpPr txBox="1"/>
      </xdr:nvSpPr>
      <xdr:spPr>
        <a:xfrm>
          <a:off x="7593965" y="12980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125095</xdr:rowOff>
    </xdr:from>
    <xdr:to xmlns:xdr="http://schemas.openxmlformats.org/drawingml/2006/spreadsheetDrawing">
      <xdr:col>36</xdr:col>
      <xdr:colOff>165100</xdr:colOff>
      <xdr:row>78</xdr:row>
      <xdr:rowOff>55245</xdr:rowOff>
    </xdr:to>
    <xdr:sp macro="" textlink="">
      <xdr:nvSpPr>
        <xdr:cNvPr id="439" name="楕円 438"/>
        <xdr:cNvSpPr/>
      </xdr:nvSpPr>
      <xdr:spPr>
        <a:xfrm>
          <a:off x="6921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46355</xdr:rowOff>
    </xdr:from>
    <xdr:ext cx="530860" cy="259080"/>
    <xdr:sp macro="" textlink="">
      <xdr:nvSpPr>
        <xdr:cNvPr id="440" name="テキスト ボックス 439"/>
        <xdr:cNvSpPr txBox="1"/>
      </xdr:nvSpPr>
      <xdr:spPr>
        <a:xfrm>
          <a:off x="6704965" y="13419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9" name="テキスト ボックス 448"/>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1" name="直線コネクタ 45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52" name="テキスト ボックス 451"/>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3" name="直線コネクタ 45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820" cy="255270"/>
    <xdr:sp macro="" textlink="">
      <xdr:nvSpPr>
        <xdr:cNvPr id="454" name="テキスト ボックス 453"/>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5" name="直線コネクタ 45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820" cy="255270"/>
    <xdr:sp macro="" textlink="">
      <xdr:nvSpPr>
        <xdr:cNvPr id="456" name="テキスト ボックス 455"/>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7" name="直線コネクタ 45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820" cy="255270"/>
    <xdr:sp macro="" textlink="">
      <xdr:nvSpPr>
        <xdr:cNvPr id="458" name="テキスト ボックス 457"/>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0" name="テキスト ボックス 459"/>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66675</xdr:rowOff>
    </xdr:from>
    <xdr:to xmlns:xdr="http://schemas.openxmlformats.org/drawingml/2006/spreadsheetDrawing">
      <xdr:col>54</xdr:col>
      <xdr:colOff>189865</xdr:colOff>
      <xdr:row>98</xdr:row>
      <xdr:rowOff>77470</xdr:rowOff>
    </xdr:to>
    <xdr:cxnSp macro="">
      <xdr:nvCxnSpPr>
        <xdr:cNvPr id="462" name="直線コネクタ 461"/>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81280</xdr:rowOff>
    </xdr:from>
    <xdr:ext cx="534670" cy="259080"/>
    <xdr:sp macro="" textlink="">
      <xdr:nvSpPr>
        <xdr:cNvPr id="463" name="普通建設事業費 （ うち更新整備　）最小値テキスト"/>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77470</xdr:rowOff>
    </xdr:from>
    <xdr:to xmlns:xdr="http://schemas.openxmlformats.org/drawingml/2006/spreadsheetDrawing">
      <xdr:col>55</xdr:col>
      <xdr:colOff>88900</xdr:colOff>
      <xdr:row>98</xdr:row>
      <xdr:rowOff>77470</xdr:rowOff>
    </xdr:to>
    <xdr:cxnSp macro="">
      <xdr:nvCxnSpPr>
        <xdr:cNvPr id="464" name="直線コネクタ 463"/>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13335</xdr:rowOff>
    </xdr:from>
    <xdr:ext cx="598805" cy="259080"/>
    <xdr:sp macro="" textlink="">
      <xdr:nvSpPr>
        <xdr:cNvPr id="465" name="普通建設事業費 （ うち更新整備　）最大値テキスト"/>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66675</xdr:rowOff>
    </xdr:from>
    <xdr:to xmlns:xdr="http://schemas.openxmlformats.org/drawingml/2006/spreadsheetDrawing">
      <xdr:col>55</xdr:col>
      <xdr:colOff>88900</xdr:colOff>
      <xdr:row>92</xdr:row>
      <xdr:rowOff>66675</xdr:rowOff>
    </xdr:to>
    <xdr:cxnSp macro="">
      <xdr:nvCxnSpPr>
        <xdr:cNvPr id="466" name="直線コネクタ 465"/>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124460</xdr:rowOff>
    </xdr:from>
    <xdr:to xmlns:xdr="http://schemas.openxmlformats.org/drawingml/2006/spreadsheetDrawing">
      <xdr:col>55</xdr:col>
      <xdr:colOff>0</xdr:colOff>
      <xdr:row>98</xdr:row>
      <xdr:rowOff>77470</xdr:rowOff>
    </xdr:to>
    <xdr:cxnSp macro="">
      <xdr:nvCxnSpPr>
        <xdr:cNvPr id="467" name="直線コネクタ 466"/>
        <xdr:cNvCxnSpPr/>
      </xdr:nvCxnSpPr>
      <xdr:spPr>
        <a:xfrm>
          <a:off x="9639300" y="1675511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34290</xdr:rowOff>
    </xdr:from>
    <xdr:ext cx="534670" cy="259080"/>
    <xdr:sp macro="" textlink="">
      <xdr:nvSpPr>
        <xdr:cNvPr id="468" name="普通建設事業費 （ うち更新整備　）平均値テキスト"/>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11430</xdr:rowOff>
    </xdr:from>
    <xdr:to xmlns:xdr="http://schemas.openxmlformats.org/drawingml/2006/spreadsheetDrawing">
      <xdr:col>55</xdr:col>
      <xdr:colOff>50800</xdr:colOff>
      <xdr:row>97</xdr:row>
      <xdr:rowOff>113030</xdr:rowOff>
    </xdr:to>
    <xdr:sp macro="" textlink="">
      <xdr:nvSpPr>
        <xdr:cNvPr id="469" name="フローチャート: 判断 468"/>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124460</xdr:rowOff>
    </xdr:from>
    <xdr:to xmlns:xdr="http://schemas.openxmlformats.org/drawingml/2006/spreadsheetDrawing">
      <xdr:col>50</xdr:col>
      <xdr:colOff>114300</xdr:colOff>
      <xdr:row>97</xdr:row>
      <xdr:rowOff>160655</xdr:rowOff>
    </xdr:to>
    <xdr:cxnSp macro="">
      <xdr:nvCxnSpPr>
        <xdr:cNvPr id="470" name="直線コネクタ 469"/>
        <xdr:cNvCxnSpPr/>
      </xdr:nvCxnSpPr>
      <xdr:spPr>
        <a:xfrm flipV="1">
          <a:off x="8750300" y="167551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142240</xdr:rowOff>
    </xdr:to>
    <xdr:sp macro="" textlink="">
      <xdr:nvSpPr>
        <xdr:cNvPr id="471" name="フローチャート: 判断 470"/>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158750</xdr:rowOff>
    </xdr:from>
    <xdr:ext cx="530860" cy="259080"/>
    <xdr:sp macro="" textlink="">
      <xdr:nvSpPr>
        <xdr:cNvPr id="472" name="テキスト ボックス 471"/>
        <xdr:cNvSpPr txBox="1"/>
      </xdr:nvSpPr>
      <xdr:spPr>
        <a:xfrm>
          <a:off x="9371965" y="16446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147955</xdr:rowOff>
    </xdr:from>
    <xdr:to xmlns:xdr="http://schemas.openxmlformats.org/drawingml/2006/spreadsheetDrawing">
      <xdr:col>45</xdr:col>
      <xdr:colOff>177800</xdr:colOff>
      <xdr:row>97</xdr:row>
      <xdr:rowOff>160655</xdr:rowOff>
    </xdr:to>
    <xdr:cxnSp macro="">
      <xdr:nvCxnSpPr>
        <xdr:cNvPr id="473" name="直線コネクタ 472"/>
        <xdr:cNvCxnSpPr/>
      </xdr:nvCxnSpPr>
      <xdr:spPr>
        <a:xfrm>
          <a:off x="7861300" y="16778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41275</xdr:rowOff>
    </xdr:from>
    <xdr:to xmlns:xdr="http://schemas.openxmlformats.org/drawingml/2006/spreadsheetDrawing">
      <xdr:col>46</xdr:col>
      <xdr:colOff>38100</xdr:colOff>
      <xdr:row>97</xdr:row>
      <xdr:rowOff>143510</xdr:rowOff>
    </xdr:to>
    <xdr:sp macro="" textlink="">
      <xdr:nvSpPr>
        <xdr:cNvPr id="474" name="フローチャート: 判断 473"/>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159385</xdr:rowOff>
    </xdr:from>
    <xdr:ext cx="530860" cy="258445"/>
    <xdr:sp macro="" textlink="">
      <xdr:nvSpPr>
        <xdr:cNvPr id="475" name="テキスト ボックス 474"/>
        <xdr:cNvSpPr txBox="1"/>
      </xdr:nvSpPr>
      <xdr:spPr>
        <a:xfrm>
          <a:off x="8482965" y="164471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147955</xdr:rowOff>
    </xdr:from>
    <xdr:to xmlns:xdr="http://schemas.openxmlformats.org/drawingml/2006/spreadsheetDrawing">
      <xdr:col>41</xdr:col>
      <xdr:colOff>50800</xdr:colOff>
      <xdr:row>98</xdr:row>
      <xdr:rowOff>67945</xdr:rowOff>
    </xdr:to>
    <xdr:cxnSp macro="">
      <xdr:nvCxnSpPr>
        <xdr:cNvPr id="476" name="直線コネクタ 475"/>
        <xdr:cNvCxnSpPr/>
      </xdr:nvCxnSpPr>
      <xdr:spPr>
        <a:xfrm flipV="1">
          <a:off x="6972300" y="1677860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164465</xdr:rowOff>
    </xdr:from>
    <xdr:to xmlns:xdr="http://schemas.openxmlformats.org/drawingml/2006/spreadsheetDrawing">
      <xdr:col>41</xdr:col>
      <xdr:colOff>101600</xdr:colOff>
      <xdr:row>97</xdr:row>
      <xdr:rowOff>94615</xdr:rowOff>
    </xdr:to>
    <xdr:sp macro="" textlink="">
      <xdr:nvSpPr>
        <xdr:cNvPr id="477" name="フローチャート: 判断 476"/>
        <xdr:cNvSpPr/>
      </xdr:nvSpPr>
      <xdr:spPr>
        <a:xfrm>
          <a:off x="7810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111125</xdr:rowOff>
    </xdr:from>
    <xdr:ext cx="530860" cy="255270"/>
    <xdr:sp macro="" textlink="">
      <xdr:nvSpPr>
        <xdr:cNvPr id="478" name="テキスト ボックス 477"/>
        <xdr:cNvSpPr txBox="1"/>
      </xdr:nvSpPr>
      <xdr:spPr>
        <a:xfrm>
          <a:off x="7593965" y="16398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78105</xdr:rowOff>
    </xdr:from>
    <xdr:to xmlns:xdr="http://schemas.openxmlformats.org/drawingml/2006/spreadsheetDrawing">
      <xdr:col>36</xdr:col>
      <xdr:colOff>165100</xdr:colOff>
      <xdr:row>98</xdr:row>
      <xdr:rowOff>8255</xdr:rowOff>
    </xdr:to>
    <xdr:sp macro="" textlink="">
      <xdr:nvSpPr>
        <xdr:cNvPr id="479" name="フローチャート: 判断 478"/>
        <xdr:cNvSpPr/>
      </xdr:nvSpPr>
      <xdr:spPr>
        <a:xfrm>
          <a:off x="6921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24765</xdr:rowOff>
    </xdr:from>
    <xdr:ext cx="530860" cy="259080"/>
    <xdr:sp macro="" textlink="">
      <xdr:nvSpPr>
        <xdr:cNvPr id="480" name="テキスト ボックス 479"/>
        <xdr:cNvSpPr txBox="1"/>
      </xdr:nvSpPr>
      <xdr:spPr>
        <a:xfrm>
          <a:off x="6704965" y="16483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26670</xdr:rowOff>
    </xdr:from>
    <xdr:to xmlns:xdr="http://schemas.openxmlformats.org/drawingml/2006/spreadsheetDrawing">
      <xdr:col>55</xdr:col>
      <xdr:colOff>50800</xdr:colOff>
      <xdr:row>98</xdr:row>
      <xdr:rowOff>128270</xdr:rowOff>
    </xdr:to>
    <xdr:sp macro="" textlink="">
      <xdr:nvSpPr>
        <xdr:cNvPr id="486" name="楕円 485"/>
        <xdr:cNvSpPr/>
      </xdr:nvSpPr>
      <xdr:spPr>
        <a:xfrm>
          <a:off x="10426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113030</xdr:rowOff>
    </xdr:from>
    <xdr:ext cx="534670" cy="259080"/>
    <xdr:sp macro="" textlink="">
      <xdr:nvSpPr>
        <xdr:cNvPr id="487" name="普通建設事業費 （ うち更新整備　）該当値テキスト"/>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73660</xdr:rowOff>
    </xdr:from>
    <xdr:to xmlns:xdr="http://schemas.openxmlformats.org/drawingml/2006/spreadsheetDrawing">
      <xdr:col>50</xdr:col>
      <xdr:colOff>165100</xdr:colOff>
      <xdr:row>98</xdr:row>
      <xdr:rowOff>3810</xdr:rowOff>
    </xdr:to>
    <xdr:sp macro="" textlink="">
      <xdr:nvSpPr>
        <xdr:cNvPr id="488" name="楕円 487"/>
        <xdr:cNvSpPr/>
      </xdr:nvSpPr>
      <xdr:spPr>
        <a:xfrm>
          <a:off x="958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166370</xdr:rowOff>
    </xdr:from>
    <xdr:ext cx="530860" cy="255270"/>
    <xdr:sp macro="" textlink="">
      <xdr:nvSpPr>
        <xdr:cNvPr id="489" name="テキスト ボックス 488"/>
        <xdr:cNvSpPr txBox="1"/>
      </xdr:nvSpPr>
      <xdr:spPr>
        <a:xfrm>
          <a:off x="9371965" y="16797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109855</xdr:rowOff>
    </xdr:from>
    <xdr:to xmlns:xdr="http://schemas.openxmlformats.org/drawingml/2006/spreadsheetDrawing">
      <xdr:col>46</xdr:col>
      <xdr:colOff>38100</xdr:colOff>
      <xdr:row>98</xdr:row>
      <xdr:rowOff>40640</xdr:rowOff>
    </xdr:to>
    <xdr:sp macro="" textlink="">
      <xdr:nvSpPr>
        <xdr:cNvPr id="490" name="楕円 489"/>
        <xdr:cNvSpPr/>
      </xdr:nvSpPr>
      <xdr:spPr>
        <a:xfrm>
          <a:off x="8699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31115</xdr:rowOff>
    </xdr:from>
    <xdr:ext cx="530860" cy="255270"/>
    <xdr:sp macro="" textlink="">
      <xdr:nvSpPr>
        <xdr:cNvPr id="491" name="テキスト ボックス 490"/>
        <xdr:cNvSpPr txBox="1"/>
      </xdr:nvSpPr>
      <xdr:spPr>
        <a:xfrm>
          <a:off x="8482965" y="16833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97790</xdr:rowOff>
    </xdr:from>
    <xdr:to xmlns:xdr="http://schemas.openxmlformats.org/drawingml/2006/spreadsheetDrawing">
      <xdr:col>41</xdr:col>
      <xdr:colOff>101600</xdr:colOff>
      <xdr:row>98</xdr:row>
      <xdr:rowOff>27305</xdr:rowOff>
    </xdr:to>
    <xdr:sp macro="" textlink="">
      <xdr:nvSpPr>
        <xdr:cNvPr id="492" name="楕円 491"/>
        <xdr:cNvSpPr/>
      </xdr:nvSpPr>
      <xdr:spPr>
        <a:xfrm>
          <a:off x="7810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18415</xdr:rowOff>
    </xdr:from>
    <xdr:ext cx="530860" cy="255270"/>
    <xdr:sp macro="" textlink="">
      <xdr:nvSpPr>
        <xdr:cNvPr id="493" name="テキスト ボックス 492"/>
        <xdr:cNvSpPr txBox="1"/>
      </xdr:nvSpPr>
      <xdr:spPr>
        <a:xfrm>
          <a:off x="7593965" y="16820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17780</xdr:rowOff>
    </xdr:from>
    <xdr:to xmlns:xdr="http://schemas.openxmlformats.org/drawingml/2006/spreadsheetDrawing">
      <xdr:col>36</xdr:col>
      <xdr:colOff>165100</xdr:colOff>
      <xdr:row>98</xdr:row>
      <xdr:rowOff>118745</xdr:rowOff>
    </xdr:to>
    <xdr:sp macro="" textlink="">
      <xdr:nvSpPr>
        <xdr:cNvPr id="494" name="楕円 493"/>
        <xdr:cNvSpPr/>
      </xdr:nvSpPr>
      <xdr:spPr>
        <a:xfrm>
          <a:off x="6921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109855</xdr:rowOff>
    </xdr:from>
    <xdr:ext cx="530860" cy="255270"/>
    <xdr:sp macro="" textlink="">
      <xdr:nvSpPr>
        <xdr:cNvPr id="495" name="テキスト ボックス 494"/>
        <xdr:cNvSpPr txBox="1"/>
      </xdr:nvSpPr>
      <xdr:spPr>
        <a:xfrm>
          <a:off x="6704965" y="169119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4" name="テキスト ボックス 50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7" name="テキスト ボックス 506"/>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9" name="テキスト ボックス 50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1" name="テキスト ボックス 510"/>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3" name="テキスト ボックス 51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15" name="テキスト ボックス 514"/>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7" name="テキスト ボックス 516"/>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52705</xdr:rowOff>
    </xdr:from>
    <xdr:to xmlns:xdr="http://schemas.openxmlformats.org/drawingml/2006/spreadsheetDrawing">
      <xdr:col>85</xdr:col>
      <xdr:colOff>126365</xdr:colOff>
      <xdr:row>39</xdr:row>
      <xdr:rowOff>44450</xdr:rowOff>
    </xdr:to>
    <xdr:cxnSp macro="">
      <xdr:nvCxnSpPr>
        <xdr:cNvPr id="519" name="直線コネクタ 518"/>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1" name="直線コネクタ 52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170815</xdr:rowOff>
    </xdr:from>
    <xdr:ext cx="598805" cy="258445"/>
    <xdr:sp macro="" textlink="">
      <xdr:nvSpPr>
        <xdr:cNvPr id="522" name="災害復旧事業費最大値テキスト"/>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52705</xdr:rowOff>
    </xdr:from>
    <xdr:to xmlns:xdr="http://schemas.openxmlformats.org/drawingml/2006/spreadsheetDrawing">
      <xdr:col>86</xdr:col>
      <xdr:colOff>25400</xdr:colOff>
      <xdr:row>31</xdr:row>
      <xdr:rowOff>52705</xdr:rowOff>
    </xdr:to>
    <xdr:cxnSp macro="">
      <xdr:nvCxnSpPr>
        <xdr:cNvPr id="523" name="直線コネクタ 522"/>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24" name="直線コネクタ 523"/>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69215</xdr:rowOff>
    </xdr:from>
    <xdr:ext cx="469900" cy="259080"/>
    <xdr:sp macro="" textlink="">
      <xdr:nvSpPr>
        <xdr:cNvPr id="525" name="災害復旧事業費平均値テキスト"/>
        <xdr:cNvSpPr txBox="1"/>
      </xdr:nvSpPr>
      <xdr:spPr>
        <a:xfrm>
          <a:off x="16370300" y="6412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46355</xdr:rowOff>
    </xdr:from>
    <xdr:to xmlns:xdr="http://schemas.openxmlformats.org/drawingml/2006/spreadsheetDrawing">
      <xdr:col>85</xdr:col>
      <xdr:colOff>177800</xdr:colOff>
      <xdr:row>38</xdr:row>
      <xdr:rowOff>147955</xdr:rowOff>
    </xdr:to>
    <xdr:sp macro="" textlink="">
      <xdr:nvSpPr>
        <xdr:cNvPr id="526" name="フローチャート: 判断 525"/>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7" name="直線コネクタ 526"/>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95250</xdr:rowOff>
    </xdr:from>
    <xdr:to xmlns:xdr="http://schemas.openxmlformats.org/drawingml/2006/spreadsheetDrawing">
      <xdr:col>81</xdr:col>
      <xdr:colOff>101600</xdr:colOff>
      <xdr:row>39</xdr:row>
      <xdr:rowOff>25400</xdr:rowOff>
    </xdr:to>
    <xdr:sp macro="" textlink="">
      <xdr:nvSpPr>
        <xdr:cNvPr id="528" name="フローチャート: 判断 527"/>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41910</xdr:rowOff>
    </xdr:from>
    <xdr:ext cx="466090" cy="255270"/>
    <xdr:sp macro="" textlink="">
      <xdr:nvSpPr>
        <xdr:cNvPr id="529" name="テキスト ボックス 528"/>
        <xdr:cNvSpPr txBox="1"/>
      </xdr:nvSpPr>
      <xdr:spPr>
        <a:xfrm>
          <a:off x="15246350" y="63855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30" name="直線コネクタ 529"/>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102235</xdr:rowOff>
    </xdr:from>
    <xdr:to xmlns:xdr="http://schemas.openxmlformats.org/drawingml/2006/spreadsheetDrawing">
      <xdr:col>76</xdr:col>
      <xdr:colOff>165100</xdr:colOff>
      <xdr:row>39</xdr:row>
      <xdr:rowOff>32385</xdr:rowOff>
    </xdr:to>
    <xdr:sp macro="" textlink="">
      <xdr:nvSpPr>
        <xdr:cNvPr id="531" name="フローチャート: 判断 530"/>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48895</xdr:rowOff>
    </xdr:from>
    <xdr:ext cx="466090" cy="259080"/>
    <xdr:sp macro="" textlink="">
      <xdr:nvSpPr>
        <xdr:cNvPr id="532" name="テキスト ボックス 531"/>
        <xdr:cNvSpPr txBox="1"/>
      </xdr:nvSpPr>
      <xdr:spPr>
        <a:xfrm>
          <a:off x="14357350" y="6392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3" name="直線コネクタ 532"/>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74930</xdr:rowOff>
    </xdr:from>
    <xdr:to xmlns:xdr="http://schemas.openxmlformats.org/drawingml/2006/spreadsheetDrawing">
      <xdr:col>72</xdr:col>
      <xdr:colOff>38100</xdr:colOff>
      <xdr:row>39</xdr:row>
      <xdr:rowOff>4445</xdr:rowOff>
    </xdr:to>
    <xdr:sp macro="" textlink="">
      <xdr:nvSpPr>
        <xdr:cNvPr id="534" name="フローチャート: 判断 533"/>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20955</xdr:rowOff>
    </xdr:from>
    <xdr:ext cx="466090" cy="255270"/>
    <xdr:sp macro="" textlink="">
      <xdr:nvSpPr>
        <xdr:cNvPr id="535" name="テキスト ボックス 534"/>
        <xdr:cNvSpPr txBox="1"/>
      </xdr:nvSpPr>
      <xdr:spPr>
        <a:xfrm>
          <a:off x="13468350" y="63646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52070</xdr:rowOff>
    </xdr:from>
    <xdr:to xmlns:xdr="http://schemas.openxmlformats.org/drawingml/2006/spreadsheetDrawing">
      <xdr:col>67</xdr:col>
      <xdr:colOff>101600</xdr:colOff>
      <xdr:row>38</xdr:row>
      <xdr:rowOff>153035</xdr:rowOff>
    </xdr:to>
    <xdr:sp macro="" textlink="">
      <xdr:nvSpPr>
        <xdr:cNvPr id="536" name="フローチャート: 判断 535"/>
        <xdr:cNvSpPr/>
      </xdr:nvSpPr>
      <xdr:spPr>
        <a:xfrm>
          <a:off x="1276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169545</xdr:rowOff>
    </xdr:from>
    <xdr:ext cx="466090" cy="255270"/>
    <xdr:sp macro="" textlink="">
      <xdr:nvSpPr>
        <xdr:cNvPr id="537" name="テキスト ボックス 536"/>
        <xdr:cNvSpPr txBox="1"/>
      </xdr:nvSpPr>
      <xdr:spPr>
        <a:xfrm>
          <a:off x="12579350" y="63417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44"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5745" cy="255270"/>
    <xdr:sp macro="" textlink="">
      <xdr:nvSpPr>
        <xdr:cNvPr id="546" name="テキスト ボックス 545"/>
        <xdr:cNvSpPr txBox="1"/>
      </xdr:nvSpPr>
      <xdr:spPr>
        <a:xfrm>
          <a:off x="1535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5745" cy="255270"/>
    <xdr:sp macro="" textlink="">
      <xdr:nvSpPr>
        <xdr:cNvPr id="548" name="テキスト ボックス 547"/>
        <xdr:cNvSpPr txBox="1"/>
      </xdr:nvSpPr>
      <xdr:spPr>
        <a:xfrm>
          <a:off x="1446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5745" cy="255270"/>
    <xdr:sp macro="" textlink="">
      <xdr:nvSpPr>
        <xdr:cNvPr id="550" name="テキスト ボックス 549"/>
        <xdr:cNvSpPr txBox="1"/>
      </xdr:nvSpPr>
      <xdr:spPr>
        <a:xfrm>
          <a:off x="1357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5745" cy="255270"/>
    <xdr:sp macro="" textlink="">
      <xdr:nvSpPr>
        <xdr:cNvPr id="552" name="テキスト ボックス 551"/>
        <xdr:cNvSpPr txBox="1"/>
      </xdr:nvSpPr>
      <xdr:spPr>
        <a:xfrm>
          <a:off x="1268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1" name="テキスト ボックス 560"/>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64" name="テキスト ボックス 563"/>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6" name="テキスト ボックス 565"/>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8" name="テキスト ボックス 577"/>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81" name="テキスト ボックス 580"/>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84" name="テキスト ボックス 583"/>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6" name="テキスト ボックス 585"/>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95" name="テキスト ボックス 594"/>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7" name="テキスト ボックス 596"/>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9" name="テキスト ボックス 598"/>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601" name="テキスト ボックス 600"/>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0" name="テキスト ボックス 609"/>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13" name="テキスト ボックス 612"/>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17" name="テキスト ボックス 616"/>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21" name="テキスト ボックス 620"/>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3" name="テキスト ボックス 622"/>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16510</xdr:rowOff>
    </xdr:from>
    <xdr:to xmlns:xdr="http://schemas.openxmlformats.org/drawingml/2006/spreadsheetDrawing">
      <xdr:col>85</xdr:col>
      <xdr:colOff>126365</xdr:colOff>
      <xdr:row>79</xdr:row>
      <xdr:rowOff>12700</xdr:rowOff>
    </xdr:to>
    <xdr:cxnSp macro="">
      <xdr:nvCxnSpPr>
        <xdr:cNvPr id="625" name="直線コネクタ 624"/>
        <xdr:cNvCxnSpPr/>
      </xdr:nvCxnSpPr>
      <xdr:spPr>
        <a:xfrm flipV="1">
          <a:off x="16317595" y="12018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16510</xdr:rowOff>
    </xdr:from>
    <xdr:ext cx="469900" cy="259080"/>
    <xdr:sp macro="" textlink="">
      <xdr:nvSpPr>
        <xdr:cNvPr id="626" name="公債費最小値テキスト"/>
        <xdr:cNvSpPr txBox="1"/>
      </xdr:nvSpPr>
      <xdr:spPr>
        <a:xfrm>
          <a:off x="16370300" y="1356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12700</xdr:rowOff>
    </xdr:from>
    <xdr:to xmlns:xdr="http://schemas.openxmlformats.org/drawingml/2006/spreadsheetDrawing">
      <xdr:col>86</xdr:col>
      <xdr:colOff>25400</xdr:colOff>
      <xdr:row>79</xdr:row>
      <xdr:rowOff>12700</xdr:rowOff>
    </xdr:to>
    <xdr:cxnSp macro="">
      <xdr:nvCxnSpPr>
        <xdr:cNvPr id="627" name="直線コネクタ 626"/>
        <xdr:cNvCxnSpPr/>
      </xdr:nvCxnSpPr>
      <xdr:spPr>
        <a:xfrm>
          <a:off x="16230600" y="1355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134620</xdr:rowOff>
    </xdr:from>
    <xdr:ext cx="598805" cy="255270"/>
    <xdr:sp macro="" textlink="">
      <xdr:nvSpPr>
        <xdr:cNvPr id="628" name="公債費最大値テキスト"/>
        <xdr:cNvSpPr txBox="1"/>
      </xdr:nvSpPr>
      <xdr:spPr>
        <a:xfrm>
          <a:off x="16370300" y="117932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16510</xdr:rowOff>
    </xdr:from>
    <xdr:to xmlns:xdr="http://schemas.openxmlformats.org/drawingml/2006/spreadsheetDrawing">
      <xdr:col>86</xdr:col>
      <xdr:colOff>25400</xdr:colOff>
      <xdr:row>70</xdr:row>
      <xdr:rowOff>16510</xdr:rowOff>
    </xdr:to>
    <xdr:cxnSp macro="">
      <xdr:nvCxnSpPr>
        <xdr:cNvPr id="629" name="直線コネクタ 628"/>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30480</xdr:rowOff>
    </xdr:from>
    <xdr:to xmlns:xdr="http://schemas.openxmlformats.org/drawingml/2006/spreadsheetDrawing">
      <xdr:col>85</xdr:col>
      <xdr:colOff>127000</xdr:colOff>
      <xdr:row>77</xdr:row>
      <xdr:rowOff>45085</xdr:rowOff>
    </xdr:to>
    <xdr:cxnSp macro="">
      <xdr:nvCxnSpPr>
        <xdr:cNvPr id="630" name="直線コネクタ 629"/>
        <xdr:cNvCxnSpPr/>
      </xdr:nvCxnSpPr>
      <xdr:spPr>
        <a:xfrm>
          <a:off x="15481300" y="132321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134620</xdr:rowOff>
    </xdr:from>
    <xdr:ext cx="534670" cy="255270"/>
    <xdr:sp macro="" textlink="">
      <xdr:nvSpPr>
        <xdr:cNvPr id="631" name="公債費平均値テキスト"/>
        <xdr:cNvSpPr txBox="1"/>
      </xdr:nvSpPr>
      <xdr:spPr>
        <a:xfrm>
          <a:off x="16370300" y="126504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111760</xdr:rowOff>
    </xdr:from>
    <xdr:to xmlns:xdr="http://schemas.openxmlformats.org/drawingml/2006/spreadsheetDrawing">
      <xdr:col>85</xdr:col>
      <xdr:colOff>177800</xdr:colOff>
      <xdr:row>75</xdr:row>
      <xdr:rowOff>41910</xdr:rowOff>
    </xdr:to>
    <xdr:sp macro="" textlink="">
      <xdr:nvSpPr>
        <xdr:cNvPr id="632" name="フローチャート: 判断 631"/>
        <xdr:cNvSpPr/>
      </xdr:nvSpPr>
      <xdr:spPr>
        <a:xfrm>
          <a:off x="162687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30480</xdr:rowOff>
    </xdr:from>
    <xdr:to xmlns:xdr="http://schemas.openxmlformats.org/drawingml/2006/spreadsheetDrawing">
      <xdr:col>81</xdr:col>
      <xdr:colOff>50800</xdr:colOff>
      <xdr:row>77</xdr:row>
      <xdr:rowOff>45720</xdr:rowOff>
    </xdr:to>
    <xdr:cxnSp macro="">
      <xdr:nvCxnSpPr>
        <xdr:cNvPr id="633" name="直線コネクタ 632"/>
        <xdr:cNvCxnSpPr/>
      </xdr:nvCxnSpPr>
      <xdr:spPr>
        <a:xfrm flipV="1">
          <a:off x="14592300" y="13232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88265</xdr:rowOff>
    </xdr:from>
    <xdr:to xmlns:xdr="http://schemas.openxmlformats.org/drawingml/2006/spreadsheetDrawing">
      <xdr:col>81</xdr:col>
      <xdr:colOff>101600</xdr:colOff>
      <xdr:row>75</xdr:row>
      <xdr:rowOff>18415</xdr:rowOff>
    </xdr:to>
    <xdr:sp macro="" textlink="">
      <xdr:nvSpPr>
        <xdr:cNvPr id="634" name="フローチャート: 判断 633"/>
        <xdr:cNvSpPr/>
      </xdr:nvSpPr>
      <xdr:spPr>
        <a:xfrm>
          <a:off x="15430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34925</xdr:rowOff>
    </xdr:from>
    <xdr:ext cx="530860" cy="259080"/>
    <xdr:sp macro="" textlink="">
      <xdr:nvSpPr>
        <xdr:cNvPr id="635" name="テキスト ボックス 634"/>
        <xdr:cNvSpPr txBox="1"/>
      </xdr:nvSpPr>
      <xdr:spPr>
        <a:xfrm>
          <a:off x="15213965" y="12550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45720</xdr:rowOff>
    </xdr:from>
    <xdr:to xmlns:xdr="http://schemas.openxmlformats.org/drawingml/2006/spreadsheetDrawing">
      <xdr:col>76</xdr:col>
      <xdr:colOff>114300</xdr:colOff>
      <xdr:row>77</xdr:row>
      <xdr:rowOff>102235</xdr:rowOff>
    </xdr:to>
    <xdr:cxnSp macro="">
      <xdr:nvCxnSpPr>
        <xdr:cNvPr id="636" name="直線コネクタ 635"/>
        <xdr:cNvCxnSpPr/>
      </xdr:nvCxnSpPr>
      <xdr:spPr>
        <a:xfrm flipV="1">
          <a:off x="13703300" y="13247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112395</xdr:rowOff>
    </xdr:from>
    <xdr:to xmlns:xdr="http://schemas.openxmlformats.org/drawingml/2006/spreadsheetDrawing">
      <xdr:col>76</xdr:col>
      <xdr:colOff>165100</xdr:colOff>
      <xdr:row>75</xdr:row>
      <xdr:rowOff>42545</xdr:rowOff>
    </xdr:to>
    <xdr:sp macro="" textlink="">
      <xdr:nvSpPr>
        <xdr:cNvPr id="637" name="フローチャート: 判断 636"/>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59055</xdr:rowOff>
    </xdr:from>
    <xdr:ext cx="530860" cy="259080"/>
    <xdr:sp macro="" textlink="">
      <xdr:nvSpPr>
        <xdr:cNvPr id="638" name="テキスト ボックス 637"/>
        <xdr:cNvSpPr txBox="1"/>
      </xdr:nvSpPr>
      <xdr:spPr>
        <a:xfrm>
          <a:off x="14324965" y="12574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99695</xdr:rowOff>
    </xdr:from>
    <xdr:to xmlns:xdr="http://schemas.openxmlformats.org/drawingml/2006/spreadsheetDrawing">
      <xdr:col>71</xdr:col>
      <xdr:colOff>177800</xdr:colOff>
      <xdr:row>77</xdr:row>
      <xdr:rowOff>102235</xdr:rowOff>
    </xdr:to>
    <xdr:cxnSp macro="">
      <xdr:nvCxnSpPr>
        <xdr:cNvPr id="639" name="直線コネクタ 638"/>
        <xdr:cNvCxnSpPr/>
      </xdr:nvCxnSpPr>
      <xdr:spPr>
        <a:xfrm>
          <a:off x="12814300" y="13301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139700</xdr:rowOff>
    </xdr:from>
    <xdr:to xmlns:xdr="http://schemas.openxmlformats.org/drawingml/2006/spreadsheetDrawing">
      <xdr:col>72</xdr:col>
      <xdr:colOff>38100</xdr:colOff>
      <xdr:row>75</xdr:row>
      <xdr:rowOff>69850</xdr:rowOff>
    </xdr:to>
    <xdr:sp macro="" textlink="">
      <xdr:nvSpPr>
        <xdr:cNvPr id="640" name="フローチャート: 判断 639"/>
        <xdr:cNvSpPr/>
      </xdr:nvSpPr>
      <xdr:spPr>
        <a:xfrm>
          <a:off x="13652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86360</xdr:rowOff>
    </xdr:from>
    <xdr:ext cx="530860" cy="255270"/>
    <xdr:sp macro="" textlink="">
      <xdr:nvSpPr>
        <xdr:cNvPr id="641" name="テキスト ボックス 640"/>
        <xdr:cNvSpPr txBox="1"/>
      </xdr:nvSpPr>
      <xdr:spPr>
        <a:xfrm>
          <a:off x="13435965" y="126022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147955</xdr:rowOff>
    </xdr:from>
    <xdr:to xmlns:xdr="http://schemas.openxmlformats.org/drawingml/2006/spreadsheetDrawing">
      <xdr:col>67</xdr:col>
      <xdr:colOff>101600</xdr:colOff>
      <xdr:row>75</xdr:row>
      <xdr:rowOff>78105</xdr:rowOff>
    </xdr:to>
    <xdr:sp macro="" textlink="">
      <xdr:nvSpPr>
        <xdr:cNvPr id="642" name="フローチャート: 判断 641"/>
        <xdr:cNvSpPr/>
      </xdr:nvSpPr>
      <xdr:spPr>
        <a:xfrm>
          <a:off x="12763500" y="1283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94615</xdr:rowOff>
    </xdr:from>
    <xdr:ext cx="530860" cy="259080"/>
    <xdr:sp macro="" textlink="">
      <xdr:nvSpPr>
        <xdr:cNvPr id="643" name="テキスト ボックス 642"/>
        <xdr:cNvSpPr txBox="1"/>
      </xdr:nvSpPr>
      <xdr:spPr>
        <a:xfrm>
          <a:off x="12546965" y="12610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166370</xdr:rowOff>
    </xdr:from>
    <xdr:to xmlns:xdr="http://schemas.openxmlformats.org/drawingml/2006/spreadsheetDrawing">
      <xdr:col>85</xdr:col>
      <xdr:colOff>177800</xdr:colOff>
      <xdr:row>77</xdr:row>
      <xdr:rowOff>95885</xdr:rowOff>
    </xdr:to>
    <xdr:sp macro="" textlink="">
      <xdr:nvSpPr>
        <xdr:cNvPr id="649" name="楕円 648"/>
        <xdr:cNvSpPr/>
      </xdr:nvSpPr>
      <xdr:spPr>
        <a:xfrm>
          <a:off x="162687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144145</xdr:rowOff>
    </xdr:from>
    <xdr:ext cx="534670" cy="255270"/>
    <xdr:sp macro="" textlink="">
      <xdr:nvSpPr>
        <xdr:cNvPr id="650" name="公債費該当値テキスト"/>
        <xdr:cNvSpPr txBox="1"/>
      </xdr:nvSpPr>
      <xdr:spPr>
        <a:xfrm>
          <a:off x="16370300" y="131743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151130</xdr:rowOff>
    </xdr:from>
    <xdr:to xmlns:xdr="http://schemas.openxmlformats.org/drawingml/2006/spreadsheetDrawing">
      <xdr:col>81</xdr:col>
      <xdr:colOff>101600</xdr:colOff>
      <xdr:row>77</xdr:row>
      <xdr:rowOff>81280</xdr:rowOff>
    </xdr:to>
    <xdr:sp macro="" textlink="">
      <xdr:nvSpPr>
        <xdr:cNvPr id="651" name="楕円 650"/>
        <xdr:cNvSpPr/>
      </xdr:nvSpPr>
      <xdr:spPr>
        <a:xfrm>
          <a:off x="15430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72390</xdr:rowOff>
    </xdr:from>
    <xdr:ext cx="530860" cy="259080"/>
    <xdr:sp macro="" textlink="">
      <xdr:nvSpPr>
        <xdr:cNvPr id="652" name="テキスト ボックス 651"/>
        <xdr:cNvSpPr txBox="1"/>
      </xdr:nvSpPr>
      <xdr:spPr>
        <a:xfrm>
          <a:off x="15213965" y="13274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166370</xdr:rowOff>
    </xdr:from>
    <xdr:to xmlns:xdr="http://schemas.openxmlformats.org/drawingml/2006/spreadsheetDrawing">
      <xdr:col>76</xdr:col>
      <xdr:colOff>165100</xdr:colOff>
      <xdr:row>77</xdr:row>
      <xdr:rowOff>96520</xdr:rowOff>
    </xdr:to>
    <xdr:sp macro="" textlink="">
      <xdr:nvSpPr>
        <xdr:cNvPr id="653" name="楕円 652"/>
        <xdr:cNvSpPr/>
      </xdr:nvSpPr>
      <xdr:spPr>
        <a:xfrm>
          <a:off x="14541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87630</xdr:rowOff>
    </xdr:from>
    <xdr:ext cx="530860" cy="255270"/>
    <xdr:sp macro="" textlink="">
      <xdr:nvSpPr>
        <xdr:cNvPr id="654" name="テキスト ボックス 653"/>
        <xdr:cNvSpPr txBox="1"/>
      </xdr:nvSpPr>
      <xdr:spPr>
        <a:xfrm>
          <a:off x="14324965" y="13289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52070</xdr:rowOff>
    </xdr:from>
    <xdr:to xmlns:xdr="http://schemas.openxmlformats.org/drawingml/2006/spreadsheetDrawing">
      <xdr:col>72</xdr:col>
      <xdr:colOff>38100</xdr:colOff>
      <xdr:row>77</xdr:row>
      <xdr:rowOff>153035</xdr:rowOff>
    </xdr:to>
    <xdr:sp macro="" textlink="">
      <xdr:nvSpPr>
        <xdr:cNvPr id="655" name="楕円 654"/>
        <xdr:cNvSpPr/>
      </xdr:nvSpPr>
      <xdr:spPr>
        <a:xfrm>
          <a:off x="13652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144780</xdr:rowOff>
    </xdr:from>
    <xdr:ext cx="530860" cy="255270"/>
    <xdr:sp macro="" textlink="">
      <xdr:nvSpPr>
        <xdr:cNvPr id="656" name="テキスト ボックス 655"/>
        <xdr:cNvSpPr txBox="1"/>
      </xdr:nvSpPr>
      <xdr:spPr>
        <a:xfrm>
          <a:off x="13435965" y="13346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48895</xdr:rowOff>
    </xdr:from>
    <xdr:to xmlns:xdr="http://schemas.openxmlformats.org/drawingml/2006/spreadsheetDrawing">
      <xdr:col>67</xdr:col>
      <xdr:colOff>101600</xdr:colOff>
      <xdr:row>77</xdr:row>
      <xdr:rowOff>150495</xdr:rowOff>
    </xdr:to>
    <xdr:sp macro="" textlink="">
      <xdr:nvSpPr>
        <xdr:cNvPr id="657" name="楕円 656"/>
        <xdr:cNvSpPr/>
      </xdr:nvSpPr>
      <xdr:spPr>
        <a:xfrm>
          <a:off x="12763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141605</xdr:rowOff>
    </xdr:from>
    <xdr:ext cx="530860" cy="259080"/>
    <xdr:sp macro="" textlink="">
      <xdr:nvSpPr>
        <xdr:cNvPr id="658" name="テキスト ボックス 657"/>
        <xdr:cNvSpPr txBox="1"/>
      </xdr:nvSpPr>
      <xdr:spPr>
        <a:xfrm>
          <a:off x="12546965" y="13343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7" name="テキスト ボックス 666"/>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110" cy="259080"/>
    <xdr:sp macro="" textlink="">
      <xdr:nvSpPr>
        <xdr:cNvPr id="670" name="テキスト ボックス 669"/>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270"/>
    <xdr:sp macro="" textlink="">
      <xdr:nvSpPr>
        <xdr:cNvPr id="672" name="テキスト ボックス 671"/>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270"/>
    <xdr:sp macro="" textlink="">
      <xdr:nvSpPr>
        <xdr:cNvPr id="676" name="テキスト ボックス 675"/>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80" name="テキスト ボックス 679"/>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2" name="テキスト ボックス 681"/>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24765</xdr:rowOff>
    </xdr:from>
    <xdr:to xmlns:xdr="http://schemas.openxmlformats.org/drawingml/2006/spreadsheetDrawing">
      <xdr:col>85</xdr:col>
      <xdr:colOff>126365</xdr:colOff>
      <xdr:row>99</xdr:row>
      <xdr:rowOff>57150</xdr:rowOff>
    </xdr:to>
    <xdr:cxnSp macro="">
      <xdr:nvCxnSpPr>
        <xdr:cNvPr id="684" name="直線コネクタ 683"/>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61595</xdr:rowOff>
    </xdr:from>
    <xdr:ext cx="469900" cy="259080"/>
    <xdr:sp macro="" textlink="">
      <xdr:nvSpPr>
        <xdr:cNvPr id="685" name="積立金最小値テキスト"/>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57150</xdr:rowOff>
    </xdr:from>
    <xdr:to xmlns:xdr="http://schemas.openxmlformats.org/drawingml/2006/spreadsheetDrawing">
      <xdr:col>86</xdr:col>
      <xdr:colOff>25400</xdr:colOff>
      <xdr:row>99</xdr:row>
      <xdr:rowOff>57150</xdr:rowOff>
    </xdr:to>
    <xdr:cxnSp macro="">
      <xdr:nvCxnSpPr>
        <xdr:cNvPr id="686" name="直線コネクタ 685"/>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143510</xdr:rowOff>
    </xdr:from>
    <xdr:ext cx="534670" cy="255270"/>
    <xdr:sp macro="" textlink="">
      <xdr:nvSpPr>
        <xdr:cNvPr id="687" name="積立金最大値テキスト"/>
        <xdr:cNvSpPr txBox="1"/>
      </xdr:nvSpPr>
      <xdr:spPr>
        <a:xfrm>
          <a:off x="16370300" y="154025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24765</xdr:rowOff>
    </xdr:from>
    <xdr:to xmlns:xdr="http://schemas.openxmlformats.org/drawingml/2006/spreadsheetDrawing">
      <xdr:col>86</xdr:col>
      <xdr:colOff>25400</xdr:colOff>
      <xdr:row>91</xdr:row>
      <xdr:rowOff>24765</xdr:rowOff>
    </xdr:to>
    <xdr:cxnSp macro="">
      <xdr:nvCxnSpPr>
        <xdr:cNvPr id="688" name="直線コネクタ 687"/>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141605</xdr:rowOff>
    </xdr:from>
    <xdr:to xmlns:xdr="http://schemas.openxmlformats.org/drawingml/2006/spreadsheetDrawing">
      <xdr:col>85</xdr:col>
      <xdr:colOff>127000</xdr:colOff>
      <xdr:row>95</xdr:row>
      <xdr:rowOff>41275</xdr:rowOff>
    </xdr:to>
    <xdr:cxnSp macro="">
      <xdr:nvCxnSpPr>
        <xdr:cNvPr id="689" name="直線コネクタ 688"/>
        <xdr:cNvCxnSpPr/>
      </xdr:nvCxnSpPr>
      <xdr:spPr>
        <a:xfrm flipV="1">
          <a:off x="15481300" y="1625790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80010</xdr:rowOff>
    </xdr:from>
    <xdr:ext cx="534670" cy="259080"/>
    <xdr:sp macro="" textlink="">
      <xdr:nvSpPr>
        <xdr:cNvPr id="690" name="積立金平均値テキスト"/>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177800</xdr:colOff>
      <xdr:row>97</xdr:row>
      <xdr:rowOff>31750</xdr:rowOff>
    </xdr:to>
    <xdr:sp macro="" textlink="">
      <xdr:nvSpPr>
        <xdr:cNvPr id="691" name="フローチャート: 判断 690"/>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41275</xdr:rowOff>
    </xdr:from>
    <xdr:to xmlns:xdr="http://schemas.openxmlformats.org/drawingml/2006/spreadsheetDrawing">
      <xdr:col>81</xdr:col>
      <xdr:colOff>50800</xdr:colOff>
      <xdr:row>96</xdr:row>
      <xdr:rowOff>54610</xdr:rowOff>
    </xdr:to>
    <xdr:cxnSp macro="">
      <xdr:nvCxnSpPr>
        <xdr:cNvPr id="692" name="直線コネクタ 691"/>
        <xdr:cNvCxnSpPr/>
      </xdr:nvCxnSpPr>
      <xdr:spPr>
        <a:xfrm flipV="1">
          <a:off x="14592300" y="1632902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xdr:rowOff>
    </xdr:from>
    <xdr:to xmlns:xdr="http://schemas.openxmlformats.org/drawingml/2006/spreadsheetDrawing">
      <xdr:col>81</xdr:col>
      <xdr:colOff>101600</xdr:colOff>
      <xdr:row>96</xdr:row>
      <xdr:rowOff>111760</xdr:rowOff>
    </xdr:to>
    <xdr:sp macro="" textlink="">
      <xdr:nvSpPr>
        <xdr:cNvPr id="693" name="フローチャート: 判断 692"/>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102870</xdr:rowOff>
    </xdr:from>
    <xdr:ext cx="530860" cy="259080"/>
    <xdr:sp macro="" textlink="">
      <xdr:nvSpPr>
        <xdr:cNvPr id="694" name="テキスト ボックス 693"/>
        <xdr:cNvSpPr txBox="1"/>
      </xdr:nvSpPr>
      <xdr:spPr>
        <a:xfrm>
          <a:off x="15213965" y="16562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54610</xdr:rowOff>
    </xdr:from>
    <xdr:to xmlns:xdr="http://schemas.openxmlformats.org/drawingml/2006/spreadsheetDrawing">
      <xdr:col>76</xdr:col>
      <xdr:colOff>114300</xdr:colOff>
      <xdr:row>97</xdr:row>
      <xdr:rowOff>41275</xdr:rowOff>
    </xdr:to>
    <xdr:cxnSp macro="">
      <xdr:nvCxnSpPr>
        <xdr:cNvPr id="695" name="直線コネクタ 694"/>
        <xdr:cNvCxnSpPr/>
      </xdr:nvCxnSpPr>
      <xdr:spPr>
        <a:xfrm flipV="1">
          <a:off x="13703300" y="1651381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109855</xdr:rowOff>
    </xdr:from>
    <xdr:to xmlns:xdr="http://schemas.openxmlformats.org/drawingml/2006/spreadsheetDrawing">
      <xdr:col>76</xdr:col>
      <xdr:colOff>165100</xdr:colOff>
      <xdr:row>96</xdr:row>
      <xdr:rowOff>40640</xdr:rowOff>
    </xdr:to>
    <xdr:sp macro="" textlink="">
      <xdr:nvSpPr>
        <xdr:cNvPr id="696" name="フローチャート: 判断 695"/>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56515</xdr:rowOff>
    </xdr:from>
    <xdr:ext cx="530860" cy="258445"/>
    <xdr:sp macro="" textlink="">
      <xdr:nvSpPr>
        <xdr:cNvPr id="697" name="テキスト ボックス 696"/>
        <xdr:cNvSpPr txBox="1"/>
      </xdr:nvSpPr>
      <xdr:spPr>
        <a:xfrm>
          <a:off x="14324965" y="161728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41275</xdr:rowOff>
    </xdr:from>
    <xdr:to xmlns:xdr="http://schemas.openxmlformats.org/drawingml/2006/spreadsheetDrawing">
      <xdr:col>71</xdr:col>
      <xdr:colOff>177800</xdr:colOff>
      <xdr:row>97</xdr:row>
      <xdr:rowOff>137795</xdr:rowOff>
    </xdr:to>
    <xdr:cxnSp macro="">
      <xdr:nvCxnSpPr>
        <xdr:cNvPr id="698" name="直線コネクタ 697"/>
        <xdr:cNvCxnSpPr/>
      </xdr:nvCxnSpPr>
      <xdr:spPr>
        <a:xfrm flipV="1">
          <a:off x="12814300" y="166719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80010</xdr:rowOff>
    </xdr:from>
    <xdr:to xmlns:xdr="http://schemas.openxmlformats.org/drawingml/2006/spreadsheetDrawing">
      <xdr:col>72</xdr:col>
      <xdr:colOff>38100</xdr:colOff>
      <xdr:row>98</xdr:row>
      <xdr:rowOff>10160</xdr:rowOff>
    </xdr:to>
    <xdr:sp macro="" textlink="">
      <xdr:nvSpPr>
        <xdr:cNvPr id="699" name="フローチャート: 判断 698"/>
        <xdr:cNvSpPr/>
      </xdr:nvSpPr>
      <xdr:spPr>
        <a:xfrm>
          <a:off x="13652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1270</xdr:rowOff>
    </xdr:from>
    <xdr:ext cx="530860" cy="259080"/>
    <xdr:sp macro="" textlink="">
      <xdr:nvSpPr>
        <xdr:cNvPr id="700" name="テキスト ボックス 699"/>
        <xdr:cNvSpPr txBox="1"/>
      </xdr:nvSpPr>
      <xdr:spPr>
        <a:xfrm>
          <a:off x="13435965" y="1680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140970</xdr:rowOff>
    </xdr:from>
    <xdr:to xmlns:xdr="http://schemas.openxmlformats.org/drawingml/2006/spreadsheetDrawing">
      <xdr:col>67</xdr:col>
      <xdr:colOff>101600</xdr:colOff>
      <xdr:row>98</xdr:row>
      <xdr:rowOff>71120</xdr:rowOff>
    </xdr:to>
    <xdr:sp macro="" textlink="">
      <xdr:nvSpPr>
        <xdr:cNvPr id="701" name="フローチャート: 判断 700"/>
        <xdr:cNvSpPr/>
      </xdr:nvSpPr>
      <xdr:spPr>
        <a:xfrm>
          <a:off x="12763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62230</xdr:rowOff>
    </xdr:from>
    <xdr:ext cx="530860" cy="259080"/>
    <xdr:sp macro="" textlink="">
      <xdr:nvSpPr>
        <xdr:cNvPr id="702" name="テキスト ボックス 701"/>
        <xdr:cNvSpPr txBox="1"/>
      </xdr:nvSpPr>
      <xdr:spPr>
        <a:xfrm>
          <a:off x="12546965" y="16864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90805</xdr:rowOff>
    </xdr:from>
    <xdr:to xmlns:xdr="http://schemas.openxmlformats.org/drawingml/2006/spreadsheetDrawing">
      <xdr:col>85</xdr:col>
      <xdr:colOff>177800</xdr:colOff>
      <xdr:row>95</xdr:row>
      <xdr:rowOff>20955</xdr:rowOff>
    </xdr:to>
    <xdr:sp macro="" textlink="">
      <xdr:nvSpPr>
        <xdr:cNvPr id="708" name="楕円 707"/>
        <xdr:cNvSpPr/>
      </xdr:nvSpPr>
      <xdr:spPr>
        <a:xfrm>
          <a:off x="162687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113665</xdr:rowOff>
    </xdr:from>
    <xdr:ext cx="534670" cy="258445"/>
    <xdr:sp macro="" textlink="">
      <xdr:nvSpPr>
        <xdr:cNvPr id="709" name="積立金該当値テキスト"/>
        <xdr:cNvSpPr txBox="1"/>
      </xdr:nvSpPr>
      <xdr:spPr>
        <a:xfrm>
          <a:off x="16370300" y="16058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161925</xdr:rowOff>
    </xdr:from>
    <xdr:to xmlns:xdr="http://schemas.openxmlformats.org/drawingml/2006/spreadsheetDrawing">
      <xdr:col>81</xdr:col>
      <xdr:colOff>101600</xdr:colOff>
      <xdr:row>95</xdr:row>
      <xdr:rowOff>92075</xdr:rowOff>
    </xdr:to>
    <xdr:sp macro="" textlink="">
      <xdr:nvSpPr>
        <xdr:cNvPr id="710" name="楕円 709"/>
        <xdr:cNvSpPr/>
      </xdr:nvSpPr>
      <xdr:spPr>
        <a:xfrm>
          <a:off x="15430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109220</xdr:rowOff>
    </xdr:from>
    <xdr:ext cx="530860" cy="255270"/>
    <xdr:sp macro="" textlink="">
      <xdr:nvSpPr>
        <xdr:cNvPr id="711" name="テキスト ボックス 710"/>
        <xdr:cNvSpPr txBox="1"/>
      </xdr:nvSpPr>
      <xdr:spPr>
        <a:xfrm>
          <a:off x="15213965" y="16054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3810</xdr:rowOff>
    </xdr:from>
    <xdr:to xmlns:xdr="http://schemas.openxmlformats.org/drawingml/2006/spreadsheetDrawing">
      <xdr:col>76</xdr:col>
      <xdr:colOff>165100</xdr:colOff>
      <xdr:row>96</xdr:row>
      <xdr:rowOff>105410</xdr:rowOff>
    </xdr:to>
    <xdr:sp macro="" textlink="">
      <xdr:nvSpPr>
        <xdr:cNvPr id="712" name="楕円 711"/>
        <xdr:cNvSpPr/>
      </xdr:nvSpPr>
      <xdr:spPr>
        <a:xfrm>
          <a:off x="14541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96520</xdr:rowOff>
    </xdr:from>
    <xdr:ext cx="530860" cy="259080"/>
    <xdr:sp macro="" textlink="">
      <xdr:nvSpPr>
        <xdr:cNvPr id="713" name="テキスト ボックス 712"/>
        <xdr:cNvSpPr txBox="1"/>
      </xdr:nvSpPr>
      <xdr:spPr>
        <a:xfrm>
          <a:off x="14324965" y="16555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161925</xdr:rowOff>
    </xdr:from>
    <xdr:to xmlns:xdr="http://schemas.openxmlformats.org/drawingml/2006/spreadsheetDrawing">
      <xdr:col>72</xdr:col>
      <xdr:colOff>38100</xdr:colOff>
      <xdr:row>97</xdr:row>
      <xdr:rowOff>92075</xdr:rowOff>
    </xdr:to>
    <xdr:sp macro="" textlink="">
      <xdr:nvSpPr>
        <xdr:cNvPr id="714" name="楕円 713"/>
        <xdr:cNvSpPr/>
      </xdr:nvSpPr>
      <xdr:spPr>
        <a:xfrm>
          <a:off x="13652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109220</xdr:rowOff>
    </xdr:from>
    <xdr:ext cx="530860" cy="255270"/>
    <xdr:sp macro="" textlink="">
      <xdr:nvSpPr>
        <xdr:cNvPr id="715" name="テキスト ボックス 714"/>
        <xdr:cNvSpPr txBox="1"/>
      </xdr:nvSpPr>
      <xdr:spPr>
        <a:xfrm>
          <a:off x="13435965" y="16396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86995</xdr:rowOff>
    </xdr:from>
    <xdr:to xmlns:xdr="http://schemas.openxmlformats.org/drawingml/2006/spreadsheetDrawing">
      <xdr:col>67</xdr:col>
      <xdr:colOff>101600</xdr:colOff>
      <xdr:row>98</xdr:row>
      <xdr:rowOff>17780</xdr:rowOff>
    </xdr:to>
    <xdr:sp macro="" textlink="">
      <xdr:nvSpPr>
        <xdr:cNvPr id="716" name="楕円 715"/>
        <xdr:cNvSpPr/>
      </xdr:nvSpPr>
      <xdr:spPr>
        <a:xfrm>
          <a:off x="12763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33655</xdr:rowOff>
    </xdr:from>
    <xdr:ext cx="530860" cy="258445"/>
    <xdr:sp macro="" textlink="">
      <xdr:nvSpPr>
        <xdr:cNvPr id="717" name="テキスト ボックス 716"/>
        <xdr:cNvSpPr txBox="1"/>
      </xdr:nvSpPr>
      <xdr:spPr>
        <a:xfrm>
          <a:off x="12546965" y="164928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6" name="テキスト ボックス 725"/>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8" name="直線コネクタ 727"/>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110" cy="255270"/>
    <xdr:sp macro="" textlink="">
      <xdr:nvSpPr>
        <xdr:cNvPr id="729" name="テキスト ボックス 728"/>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31" name="テキスト ボックス 730"/>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2" name="直線コネクタ 731"/>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5270"/>
    <xdr:sp macro="" textlink="">
      <xdr:nvSpPr>
        <xdr:cNvPr id="733" name="テキスト ボックス 732"/>
        <xdr:cNvSpPr txBox="1"/>
      </xdr:nvSpPr>
      <xdr:spPr>
        <a:xfrm>
          <a:off x="17756505" y="525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5" name="テキスト ボックス 734"/>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84455</xdr:rowOff>
    </xdr:from>
    <xdr:to xmlns:xdr="http://schemas.openxmlformats.org/drawingml/2006/spreadsheetDrawing">
      <xdr:col>116</xdr:col>
      <xdr:colOff>62865</xdr:colOff>
      <xdr:row>38</xdr:row>
      <xdr:rowOff>25400</xdr:rowOff>
    </xdr:to>
    <xdr:cxnSp macro="">
      <xdr:nvCxnSpPr>
        <xdr:cNvPr id="737" name="直線コネクタ 736"/>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5270"/>
    <xdr:sp macro="" textlink="">
      <xdr:nvSpPr>
        <xdr:cNvPr id="738" name="投資及び出資金最小値テキスト"/>
        <xdr:cNvSpPr txBox="1"/>
      </xdr:nvSpPr>
      <xdr:spPr>
        <a:xfrm>
          <a:off x="22212300" y="6544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9" name="直線コネクタ 738"/>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31115</xdr:rowOff>
    </xdr:from>
    <xdr:ext cx="534670" cy="255270"/>
    <xdr:sp macro="" textlink="">
      <xdr:nvSpPr>
        <xdr:cNvPr id="740" name="投資及び出資金最大値テキスト"/>
        <xdr:cNvSpPr txBox="1"/>
      </xdr:nvSpPr>
      <xdr:spPr>
        <a:xfrm>
          <a:off x="22212300" y="50031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84455</xdr:rowOff>
    </xdr:from>
    <xdr:to xmlns:xdr="http://schemas.openxmlformats.org/drawingml/2006/spreadsheetDrawing">
      <xdr:col>116</xdr:col>
      <xdr:colOff>152400</xdr:colOff>
      <xdr:row>30</xdr:row>
      <xdr:rowOff>84455</xdr:rowOff>
    </xdr:to>
    <xdr:cxnSp macro="">
      <xdr:nvCxnSpPr>
        <xdr:cNvPr id="741" name="直線コネクタ 740"/>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42" name="直線コネクタ 741"/>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135890</xdr:rowOff>
    </xdr:from>
    <xdr:ext cx="469900" cy="259080"/>
    <xdr:sp macro="" textlink="">
      <xdr:nvSpPr>
        <xdr:cNvPr id="743" name="投資及び出資金平均値テキスト"/>
        <xdr:cNvSpPr txBox="1"/>
      </xdr:nvSpPr>
      <xdr:spPr>
        <a:xfrm>
          <a:off x="22212300" y="6136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113030</xdr:rowOff>
    </xdr:from>
    <xdr:to xmlns:xdr="http://schemas.openxmlformats.org/drawingml/2006/spreadsheetDrawing">
      <xdr:col>116</xdr:col>
      <xdr:colOff>114300</xdr:colOff>
      <xdr:row>37</xdr:row>
      <xdr:rowOff>43180</xdr:rowOff>
    </xdr:to>
    <xdr:sp macro="" textlink="">
      <xdr:nvSpPr>
        <xdr:cNvPr id="744" name="フローチャート: 判断 743"/>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27940</xdr:rowOff>
    </xdr:from>
    <xdr:to xmlns:xdr="http://schemas.openxmlformats.org/drawingml/2006/spreadsheetDrawing">
      <xdr:col>111</xdr:col>
      <xdr:colOff>177800</xdr:colOff>
      <xdr:row>38</xdr:row>
      <xdr:rowOff>25400</xdr:rowOff>
    </xdr:to>
    <xdr:cxnSp macro="">
      <xdr:nvCxnSpPr>
        <xdr:cNvPr id="745" name="直線コネクタ 744"/>
        <xdr:cNvCxnSpPr/>
      </xdr:nvCxnSpPr>
      <xdr:spPr>
        <a:xfrm>
          <a:off x="20434300" y="620014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133350</xdr:rowOff>
    </xdr:from>
    <xdr:to xmlns:xdr="http://schemas.openxmlformats.org/drawingml/2006/spreadsheetDrawing">
      <xdr:col>112</xdr:col>
      <xdr:colOff>38100</xdr:colOff>
      <xdr:row>37</xdr:row>
      <xdr:rowOff>63500</xdr:rowOff>
    </xdr:to>
    <xdr:sp macro="" textlink="">
      <xdr:nvSpPr>
        <xdr:cNvPr id="746" name="フローチャート: 判断 745"/>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80010</xdr:rowOff>
    </xdr:from>
    <xdr:ext cx="466090" cy="259080"/>
    <xdr:sp macro="" textlink="">
      <xdr:nvSpPr>
        <xdr:cNvPr id="747" name="テキスト ボックス 746"/>
        <xdr:cNvSpPr txBox="1"/>
      </xdr:nvSpPr>
      <xdr:spPr>
        <a:xfrm>
          <a:off x="21088350" y="6080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27940</xdr:rowOff>
    </xdr:from>
    <xdr:to xmlns:xdr="http://schemas.openxmlformats.org/drawingml/2006/spreadsheetDrawing">
      <xdr:col>107</xdr:col>
      <xdr:colOff>50800</xdr:colOff>
      <xdr:row>36</xdr:row>
      <xdr:rowOff>60960</xdr:rowOff>
    </xdr:to>
    <xdr:cxnSp macro="">
      <xdr:nvCxnSpPr>
        <xdr:cNvPr id="748" name="直線コネクタ 747"/>
        <xdr:cNvCxnSpPr/>
      </xdr:nvCxnSpPr>
      <xdr:spPr>
        <a:xfrm flipV="1">
          <a:off x="19545300" y="6200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114300</xdr:rowOff>
    </xdr:from>
    <xdr:to xmlns:xdr="http://schemas.openxmlformats.org/drawingml/2006/spreadsheetDrawing">
      <xdr:col>107</xdr:col>
      <xdr:colOff>101600</xdr:colOff>
      <xdr:row>37</xdr:row>
      <xdr:rowOff>44450</xdr:rowOff>
    </xdr:to>
    <xdr:sp macro="" textlink="">
      <xdr:nvSpPr>
        <xdr:cNvPr id="749" name="フローチャート: 判断 748"/>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35560</xdr:rowOff>
    </xdr:from>
    <xdr:ext cx="466090" cy="259080"/>
    <xdr:sp macro="" textlink="">
      <xdr:nvSpPr>
        <xdr:cNvPr id="750" name="テキスト ボックス 749"/>
        <xdr:cNvSpPr txBox="1"/>
      </xdr:nvSpPr>
      <xdr:spPr>
        <a:xfrm>
          <a:off x="20199350" y="6379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132715</xdr:rowOff>
    </xdr:from>
    <xdr:to xmlns:xdr="http://schemas.openxmlformats.org/drawingml/2006/spreadsheetDrawing">
      <xdr:col>102</xdr:col>
      <xdr:colOff>114300</xdr:colOff>
      <xdr:row>36</xdr:row>
      <xdr:rowOff>60960</xdr:rowOff>
    </xdr:to>
    <xdr:cxnSp macro="">
      <xdr:nvCxnSpPr>
        <xdr:cNvPr id="751" name="直線コネクタ 750"/>
        <xdr:cNvCxnSpPr/>
      </xdr:nvCxnSpPr>
      <xdr:spPr>
        <a:xfrm>
          <a:off x="18656300" y="5962015"/>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87630</xdr:rowOff>
    </xdr:from>
    <xdr:to xmlns:xdr="http://schemas.openxmlformats.org/drawingml/2006/spreadsheetDrawing">
      <xdr:col>102</xdr:col>
      <xdr:colOff>165100</xdr:colOff>
      <xdr:row>37</xdr:row>
      <xdr:rowOff>17780</xdr:rowOff>
    </xdr:to>
    <xdr:sp macro="" textlink="">
      <xdr:nvSpPr>
        <xdr:cNvPr id="752" name="フローチャート: 判断 751"/>
        <xdr:cNvSpPr/>
      </xdr:nvSpPr>
      <xdr:spPr>
        <a:xfrm>
          <a:off x="19494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8890</xdr:rowOff>
    </xdr:from>
    <xdr:ext cx="466090" cy="255270"/>
    <xdr:sp macro="" textlink="">
      <xdr:nvSpPr>
        <xdr:cNvPr id="753" name="テキスト ボックス 752"/>
        <xdr:cNvSpPr txBox="1"/>
      </xdr:nvSpPr>
      <xdr:spPr>
        <a:xfrm>
          <a:off x="19310350" y="63525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154940</xdr:rowOff>
    </xdr:from>
    <xdr:to xmlns:xdr="http://schemas.openxmlformats.org/drawingml/2006/spreadsheetDrawing">
      <xdr:col>98</xdr:col>
      <xdr:colOff>38100</xdr:colOff>
      <xdr:row>37</xdr:row>
      <xdr:rowOff>85090</xdr:rowOff>
    </xdr:to>
    <xdr:sp macro="" textlink="">
      <xdr:nvSpPr>
        <xdr:cNvPr id="754" name="フローチャート: 判断 753"/>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76200</xdr:rowOff>
    </xdr:from>
    <xdr:ext cx="466090" cy="255270"/>
    <xdr:sp macro="" textlink="">
      <xdr:nvSpPr>
        <xdr:cNvPr id="755" name="テキスト ボックス 754"/>
        <xdr:cNvSpPr txBox="1"/>
      </xdr:nvSpPr>
      <xdr:spPr>
        <a:xfrm>
          <a:off x="18421350" y="6419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62"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745" cy="259080"/>
    <xdr:sp macro="" textlink="">
      <xdr:nvSpPr>
        <xdr:cNvPr id="764" name="テキスト ボックス 763"/>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148590</xdr:rowOff>
    </xdr:from>
    <xdr:to xmlns:xdr="http://schemas.openxmlformats.org/drawingml/2006/spreadsheetDrawing">
      <xdr:col>107</xdr:col>
      <xdr:colOff>101600</xdr:colOff>
      <xdr:row>36</xdr:row>
      <xdr:rowOff>78740</xdr:rowOff>
    </xdr:to>
    <xdr:sp macro="" textlink="">
      <xdr:nvSpPr>
        <xdr:cNvPr id="765" name="楕円 764"/>
        <xdr:cNvSpPr/>
      </xdr:nvSpPr>
      <xdr:spPr>
        <a:xfrm>
          <a:off x="20383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95250</xdr:rowOff>
    </xdr:from>
    <xdr:ext cx="466090" cy="259080"/>
    <xdr:sp macro="" textlink="">
      <xdr:nvSpPr>
        <xdr:cNvPr id="766" name="テキスト ボックス 765"/>
        <xdr:cNvSpPr txBox="1"/>
      </xdr:nvSpPr>
      <xdr:spPr>
        <a:xfrm>
          <a:off x="20199350" y="5924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10160</xdr:rowOff>
    </xdr:from>
    <xdr:to xmlns:xdr="http://schemas.openxmlformats.org/drawingml/2006/spreadsheetDrawing">
      <xdr:col>102</xdr:col>
      <xdr:colOff>165100</xdr:colOff>
      <xdr:row>36</xdr:row>
      <xdr:rowOff>111760</xdr:rowOff>
    </xdr:to>
    <xdr:sp macro="" textlink="">
      <xdr:nvSpPr>
        <xdr:cNvPr id="767" name="楕円 766"/>
        <xdr:cNvSpPr/>
      </xdr:nvSpPr>
      <xdr:spPr>
        <a:xfrm>
          <a:off x="19494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128270</xdr:rowOff>
    </xdr:from>
    <xdr:ext cx="466090" cy="259080"/>
    <xdr:sp macro="" textlink="">
      <xdr:nvSpPr>
        <xdr:cNvPr id="768" name="テキスト ボックス 767"/>
        <xdr:cNvSpPr txBox="1"/>
      </xdr:nvSpPr>
      <xdr:spPr>
        <a:xfrm>
          <a:off x="19310350" y="5957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81915</xdr:rowOff>
    </xdr:from>
    <xdr:to xmlns:xdr="http://schemas.openxmlformats.org/drawingml/2006/spreadsheetDrawing">
      <xdr:col>98</xdr:col>
      <xdr:colOff>38100</xdr:colOff>
      <xdr:row>35</xdr:row>
      <xdr:rowOff>12065</xdr:rowOff>
    </xdr:to>
    <xdr:sp macro="" textlink="">
      <xdr:nvSpPr>
        <xdr:cNvPr id="769" name="楕円 768"/>
        <xdr:cNvSpPr/>
      </xdr:nvSpPr>
      <xdr:spPr>
        <a:xfrm>
          <a:off x="186055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33</xdr:row>
      <xdr:rowOff>29210</xdr:rowOff>
    </xdr:from>
    <xdr:ext cx="530860" cy="255270"/>
    <xdr:sp macro="" textlink="">
      <xdr:nvSpPr>
        <xdr:cNvPr id="770" name="テキスト ボックス 769"/>
        <xdr:cNvSpPr txBox="1"/>
      </xdr:nvSpPr>
      <xdr:spPr>
        <a:xfrm>
          <a:off x="18388965" y="56870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9" name="テキスト ボックス 778"/>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1" name="直線コネクタ 78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110" cy="255270"/>
    <xdr:sp macro="" textlink="">
      <xdr:nvSpPr>
        <xdr:cNvPr id="782" name="テキスト ボックス 781"/>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3" name="直線コネクタ 78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270"/>
    <xdr:sp macro="" textlink="">
      <xdr:nvSpPr>
        <xdr:cNvPr id="784" name="テキスト ボックス 783"/>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5" name="直線コネクタ 78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270"/>
    <xdr:sp macro="" textlink="">
      <xdr:nvSpPr>
        <xdr:cNvPr id="786" name="テキスト ボックス 785"/>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7" name="直線コネクタ 78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270"/>
    <xdr:sp macro="" textlink="">
      <xdr:nvSpPr>
        <xdr:cNvPr id="788" name="テキスト ボックス 787"/>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90" name="テキスト ボックス 789"/>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157480</xdr:rowOff>
    </xdr:from>
    <xdr:to xmlns:xdr="http://schemas.openxmlformats.org/drawingml/2006/spreadsheetDrawing">
      <xdr:col>116</xdr:col>
      <xdr:colOff>62865</xdr:colOff>
      <xdr:row>58</xdr:row>
      <xdr:rowOff>139700</xdr:rowOff>
    </xdr:to>
    <xdr:cxnSp macro="">
      <xdr:nvCxnSpPr>
        <xdr:cNvPr id="792" name="直線コネクタ 791"/>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270"/>
    <xdr:sp macro="" textlink="">
      <xdr:nvSpPr>
        <xdr:cNvPr id="793" name="貸付金最小値テキスト"/>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4" name="直線コネクタ 79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104140</xdr:rowOff>
    </xdr:from>
    <xdr:ext cx="534670" cy="259080"/>
    <xdr:sp macro="" textlink="">
      <xdr:nvSpPr>
        <xdr:cNvPr id="795" name="貸付金最大値テキスト"/>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157480</xdr:rowOff>
    </xdr:from>
    <xdr:to xmlns:xdr="http://schemas.openxmlformats.org/drawingml/2006/spreadsheetDrawing">
      <xdr:col>116</xdr:col>
      <xdr:colOff>152400</xdr:colOff>
      <xdr:row>51</xdr:row>
      <xdr:rowOff>157480</xdr:rowOff>
    </xdr:to>
    <xdr:cxnSp macro="">
      <xdr:nvCxnSpPr>
        <xdr:cNvPr id="796" name="直線コネクタ 795"/>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68580</xdr:rowOff>
    </xdr:from>
    <xdr:to xmlns:xdr="http://schemas.openxmlformats.org/drawingml/2006/spreadsheetDrawing">
      <xdr:col>116</xdr:col>
      <xdr:colOff>63500</xdr:colOff>
      <xdr:row>57</xdr:row>
      <xdr:rowOff>69850</xdr:rowOff>
    </xdr:to>
    <xdr:cxnSp macro="">
      <xdr:nvCxnSpPr>
        <xdr:cNvPr id="797" name="直線コネクタ 796"/>
        <xdr:cNvCxnSpPr/>
      </xdr:nvCxnSpPr>
      <xdr:spPr>
        <a:xfrm flipV="1">
          <a:off x="21323300" y="98412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92075</xdr:rowOff>
    </xdr:from>
    <xdr:ext cx="469900" cy="259080"/>
    <xdr:sp macro="" textlink="">
      <xdr:nvSpPr>
        <xdr:cNvPr id="798" name="貸付金平均値テキスト"/>
        <xdr:cNvSpPr txBox="1"/>
      </xdr:nvSpPr>
      <xdr:spPr>
        <a:xfrm>
          <a:off x="22212300" y="9864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113665</xdr:rowOff>
    </xdr:from>
    <xdr:to xmlns:xdr="http://schemas.openxmlformats.org/drawingml/2006/spreadsheetDrawing">
      <xdr:col>116</xdr:col>
      <xdr:colOff>114300</xdr:colOff>
      <xdr:row>58</xdr:row>
      <xdr:rowOff>43815</xdr:rowOff>
    </xdr:to>
    <xdr:sp macro="" textlink="">
      <xdr:nvSpPr>
        <xdr:cNvPr id="799" name="フローチャート: 判断 798"/>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69850</xdr:rowOff>
    </xdr:from>
    <xdr:to xmlns:xdr="http://schemas.openxmlformats.org/drawingml/2006/spreadsheetDrawing">
      <xdr:col>111</xdr:col>
      <xdr:colOff>177800</xdr:colOff>
      <xdr:row>57</xdr:row>
      <xdr:rowOff>71120</xdr:rowOff>
    </xdr:to>
    <xdr:cxnSp macro="">
      <xdr:nvCxnSpPr>
        <xdr:cNvPr id="800" name="直線コネクタ 799"/>
        <xdr:cNvCxnSpPr/>
      </xdr:nvCxnSpPr>
      <xdr:spPr>
        <a:xfrm flipV="1">
          <a:off x="20434300" y="9842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109220</xdr:rowOff>
    </xdr:from>
    <xdr:to xmlns:xdr="http://schemas.openxmlformats.org/drawingml/2006/spreadsheetDrawing">
      <xdr:col>112</xdr:col>
      <xdr:colOff>38100</xdr:colOff>
      <xdr:row>58</xdr:row>
      <xdr:rowOff>39370</xdr:rowOff>
    </xdr:to>
    <xdr:sp macro="" textlink="">
      <xdr:nvSpPr>
        <xdr:cNvPr id="801" name="フローチャート: 判断 800"/>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30480</xdr:rowOff>
    </xdr:from>
    <xdr:ext cx="466090" cy="255270"/>
    <xdr:sp macro="" textlink="">
      <xdr:nvSpPr>
        <xdr:cNvPr id="802" name="テキスト ボックス 801"/>
        <xdr:cNvSpPr txBox="1"/>
      </xdr:nvSpPr>
      <xdr:spPr>
        <a:xfrm>
          <a:off x="21088350" y="9974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71120</xdr:rowOff>
    </xdr:from>
    <xdr:to xmlns:xdr="http://schemas.openxmlformats.org/drawingml/2006/spreadsheetDrawing">
      <xdr:col>107</xdr:col>
      <xdr:colOff>50800</xdr:colOff>
      <xdr:row>57</xdr:row>
      <xdr:rowOff>74930</xdr:rowOff>
    </xdr:to>
    <xdr:cxnSp macro="">
      <xdr:nvCxnSpPr>
        <xdr:cNvPr id="803" name="直線コネクタ 802"/>
        <xdr:cNvCxnSpPr/>
      </xdr:nvCxnSpPr>
      <xdr:spPr>
        <a:xfrm flipV="1">
          <a:off x="19545300" y="9843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97790</xdr:rowOff>
    </xdr:from>
    <xdr:to xmlns:xdr="http://schemas.openxmlformats.org/drawingml/2006/spreadsheetDrawing">
      <xdr:col>107</xdr:col>
      <xdr:colOff>101600</xdr:colOff>
      <xdr:row>58</xdr:row>
      <xdr:rowOff>27940</xdr:rowOff>
    </xdr:to>
    <xdr:sp macro="" textlink="">
      <xdr:nvSpPr>
        <xdr:cNvPr id="804" name="フローチャート: 判断 803"/>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19050</xdr:rowOff>
    </xdr:from>
    <xdr:ext cx="466090" cy="255270"/>
    <xdr:sp macro="" textlink="">
      <xdr:nvSpPr>
        <xdr:cNvPr id="805" name="テキスト ボックス 804"/>
        <xdr:cNvSpPr txBox="1"/>
      </xdr:nvSpPr>
      <xdr:spPr>
        <a:xfrm>
          <a:off x="20199350" y="99631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74930</xdr:rowOff>
    </xdr:from>
    <xdr:to xmlns:xdr="http://schemas.openxmlformats.org/drawingml/2006/spreadsheetDrawing">
      <xdr:col>102</xdr:col>
      <xdr:colOff>114300</xdr:colOff>
      <xdr:row>57</xdr:row>
      <xdr:rowOff>78105</xdr:rowOff>
    </xdr:to>
    <xdr:cxnSp macro="">
      <xdr:nvCxnSpPr>
        <xdr:cNvPr id="806" name="直線コネクタ 805"/>
        <xdr:cNvCxnSpPr/>
      </xdr:nvCxnSpPr>
      <xdr:spPr>
        <a:xfrm flipV="1">
          <a:off x="18656300" y="98475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130175</xdr:rowOff>
    </xdr:from>
    <xdr:to xmlns:xdr="http://schemas.openxmlformats.org/drawingml/2006/spreadsheetDrawing">
      <xdr:col>102</xdr:col>
      <xdr:colOff>165100</xdr:colOff>
      <xdr:row>58</xdr:row>
      <xdr:rowOff>60325</xdr:rowOff>
    </xdr:to>
    <xdr:sp macro="" textlink="">
      <xdr:nvSpPr>
        <xdr:cNvPr id="807" name="フローチャート: 判断 806"/>
        <xdr:cNvSpPr/>
      </xdr:nvSpPr>
      <xdr:spPr>
        <a:xfrm>
          <a:off x="19494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52070</xdr:rowOff>
    </xdr:from>
    <xdr:ext cx="466090" cy="255270"/>
    <xdr:sp macro="" textlink="">
      <xdr:nvSpPr>
        <xdr:cNvPr id="808" name="テキスト ボックス 807"/>
        <xdr:cNvSpPr txBox="1"/>
      </xdr:nvSpPr>
      <xdr:spPr>
        <a:xfrm>
          <a:off x="19310350" y="9996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153035</xdr:rowOff>
    </xdr:from>
    <xdr:to xmlns:xdr="http://schemas.openxmlformats.org/drawingml/2006/spreadsheetDrawing">
      <xdr:col>98</xdr:col>
      <xdr:colOff>38100</xdr:colOff>
      <xdr:row>58</xdr:row>
      <xdr:rowOff>83185</xdr:rowOff>
    </xdr:to>
    <xdr:sp macro="" textlink="">
      <xdr:nvSpPr>
        <xdr:cNvPr id="809" name="フローチャート: 判断 808"/>
        <xdr:cNvSpPr/>
      </xdr:nvSpPr>
      <xdr:spPr>
        <a:xfrm>
          <a:off x="18605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74930</xdr:rowOff>
    </xdr:from>
    <xdr:ext cx="466090" cy="255270"/>
    <xdr:sp macro="" textlink="">
      <xdr:nvSpPr>
        <xdr:cNvPr id="810" name="テキスト ボックス 809"/>
        <xdr:cNvSpPr txBox="1"/>
      </xdr:nvSpPr>
      <xdr:spPr>
        <a:xfrm>
          <a:off x="18421350" y="100190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17780</xdr:rowOff>
    </xdr:from>
    <xdr:to xmlns:xdr="http://schemas.openxmlformats.org/drawingml/2006/spreadsheetDrawing">
      <xdr:col>116</xdr:col>
      <xdr:colOff>114300</xdr:colOff>
      <xdr:row>57</xdr:row>
      <xdr:rowOff>119380</xdr:rowOff>
    </xdr:to>
    <xdr:sp macro="" textlink="">
      <xdr:nvSpPr>
        <xdr:cNvPr id="816" name="楕円 815"/>
        <xdr:cNvSpPr/>
      </xdr:nvSpPr>
      <xdr:spPr>
        <a:xfrm>
          <a:off x="22110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40640</xdr:rowOff>
    </xdr:from>
    <xdr:ext cx="469900" cy="255270"/>
    <xdr:sp macro="" textlink="">
      <xdr:nvSpPr>
        <xdr:cNvPr id="817" name="貸付金該当値テキスト"/>
        <xdr:cNvSpPr txBox="1"/>
      </xdr:nvSpPr>
      <xdr:spPr>
        <a:xfrm>
          <a:off x="22212300" y="96418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19050</xdr:rowOff>
    </xdr:from>
    <xdr:to xmlns:xdr="http://schemas.openxmlformats.org/drawingml/2006/spreadsheetDrawing">
      <xdr:col>112</xdr:col>
      <xdr:colOff>38100</xdr:colOff>
      <xdr:row>57</xdr:row>
      <xdr:rowOff>120650</xdr:rowOff>
    </xdr:to>
    <xdr:sp macro="" textlink="">
      <xdr:nvSpPr>
        <xdr:cNvPr id="818" name="楕円 817"/>
        <xdr:cNvSpPr/>
      </xdr:nvSpPr>
      <xdr:spPr>
        <a:xfrm>
          <a:off x="21272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137795</xdr:rowOff>
    </xdr:from>
    <xdr:ext cx="466090" cy="259080"/>
    <xdr:sp macro="" textlink="">
      <xdr:nvSpPr>
        <xdr:cNvPr id="819" name="テキスト ボックス 818"/>
        <xdr:cNvSpPr txBox="1"/>
      </xdr:nvSpPr>
      <xdr:spPr>
        <a:xfrm>
          <a:off x="21088350" y="9567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20320</xdr:rowOff>
    </xdr:from>
    <xdr:to xmlns:xdr="http://schemas.openxmlformats.org/drawingml/2006/spreadsheetDrawing">
      <xdr:col>107</xdr:col>
      <xdr:colOff>101600</xdr:colOff>
      <xdr:row>57</xdr:row>
      <xdr:rowOff>121920</xdr:rowOff>
    </xdr:to>
    <xdr:sp macro="" textlink="">
      <xdr:nvSpPr>
        <xdr:cNvPr id="820" name="楕円 819"/>
        <xdr:cNvSpPr/>
      </xdr:nvSpPr>
      <xdr:spPr>
        <a:xfrm>
          <a:off x="20383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138430</xdr:rowOff>
    </xdr:from>
    <xdr:ext cx="466090" cy="259080"/>
    <xdr:sp macro="" textlink="">
      <xdr:nvSpPr>
        <xdr:cNvPr id="821" name="テキスト ボックス 820"/>
        <xdr:cNvSpPr txBox="1"/>
      </xdr:nvSpPr>
      <xdr:spPr>
        <a:xfrm>
          <a:off x="20199350" y="95681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24130</xdr:rowOff>
    </xdr:from>
    <xdr:to xmlns:xdr="http://schemas.openxmlformats.org/drawingml/2006/spreadsheetDrawing">
      <xdr:col>102</xdr:col>
      <xdr:colOff>165100</xdr:colOff>
      <xdr:row>57</xdr:row>
      <xdr:rowOff>125730</xdr:rowOff>
    </xdr:to>
    <xdr:sp macro="" textlink="">
      <xdr:nvSpPr>
        <xdr:cNvPr id="822" name="楕円 821"/>
        <xdr:cNvSpPr/>
      </xdr:nvSpPr>
      <xdr:spPr>
        <a:xfrm>
          <a:off x="19494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142240</xdr:rowOff>
    </xdr:from>
    <xdr:ext cx="466090" cy="259080"/>
    <xdr:sp macro="" textlink="">
      <xdr:nvSpPr>
        <xdr:cNvPr id="823" name="テキスト ボックス 822"/>
        <xdr:cNvSpPr txBox="1"/>
      </xdr:nvSpPr>
      <xdr:spPr>
        <a:xfrm>
          <a:off x="19310350" y="95719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24" name="楕円 823"/>
        <xdr:cNvSpPr/>
      </xdr:nvSpPr>
      <xdr:spPr>
        <a:xfrm>
          <a:off x="18605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6090" cy="255270"/>
    <xdr:sp macro="" textlink="">
      <xdr:nvSpPr>
        <xdr:cNvPr id="825" name="テキスト ボックス 824"/>
        <xdr:cNvSpPr txBox="1"/>
      </xdr:nvSpPr>
      <xdr:spPr>
        <a:xfrm>
          <a:off x="18421350" y="9575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4" name="テキスト ボックス 833"/>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5" name="直線コネクタ 83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6" name="テキスト ボックス 835"/>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8" name="テキスト ボックス 83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0" name="テキスト ボックス 83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270"/>
    <xdr:sp macro="" textlink="">
      <xdr:nvSpPr>
        <xdr:cNvPr id="842" name="テキスト ボックス 841"/>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4" name="テキスト ボックス 843"/>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820" cy="259080"/>
    <xdr:sp macro="" textlink="">
      <xdr:nvSpPr>
        <xdr:cNvPr id="846" name="テキスト ボックス 845"/>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8" name="テキスト ボックス 847"/>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163195</xdr:rowOff>
    </xdr:from>
    <xdr:to xmlns:xdr="http://schemas.openxmlformats.org/drawingml/2006/spreadsheetDrawing">
      <xdr:col>116</xdr:col>
      <xdr:colOff>62865</xdr:colOff>
      <xdr:row>78</xdr:row>
      <xdr:rowOff>102870</xdr:rowOff>
    </xdr:to>
    <xdr:cxnSp macro="">
      <xdr:nvCxnSpPr>
        <xdr:cNvPr id="850" name="直線コネクタ 849"/>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106680</xdr:rowOff>
    </xdr:from>
    <xdr:ext cx="534670" cy="259080"/>
    <xdr:sp macro="" textlink="">
      <xdr:nvSpPr>
        <xdr:cNvPr id="851" name="繰出金最小値テキスト"/>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102870</xdr:rowOff>
    </xdr:from>
    <xdr:to xmlns:xdr="http://schemas.openxmlformats.org/drawingml/2006/spreadsheetDrawing">
      <xdr:col>116</xdr:col>
      <xdr:colOff>152400</xdr:colOff>
      <xdr:row>78</xdr:row>
      <xdr:rowOff>102870</xdr:rowOff>
    </xdr:to>
    <xdr:cxnSp macro="">
      <xdr:nvCxnSpPr>
        <xdr:cNvPr id="852" name="直線コネクタ 851"/>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109855</xdr:rowOff>
    </xdr:from>
    <xdr:ext cx="598805" cy="255270"/>
    <xdr:sp macro="" textlink="">
      <xdr:nvSpPr>
        <xdr:cNvPr id="853" name="繰出金最大値テキスト"/>
        <xdr:cNvSpPr txBox="1"/>
      </xdr:nvSpPr>
      <xdr:spPr>
        <a:xfrm>
          <a:off x="22212300" y="117684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163195</xdr:rowOff>
    </xdr:from>
    <xdr:to xmlns:xdr="http://schemas.openxmlformats.org/drawingml/2006/spreadsheetDrawing">
      <xdr:col>116</xdr:col>
      <xdr:colOff>152400</xdr:colOff>
      <xdr:row>69</xdr:row>
      <xdr:rowOff>163195</xdr:rowOff>
    </xdr:to>
    <xdr:cxnSp macro="">
      <xdr:nvCxnSpPr>
        <xdr:cNvPr id="854" name="直線コネクタ 853"/>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114935</xdr:rowOff>
    </xdr:from>
    <xdr:to xmlns:xdr="http://schemas.openxmlformats.org/drawingml/2006/spreadsheetDrawing">
      <xdr:col>116</xdr:col>
      <xdr:colOff>63500</xdr:colOff>
      <xdr:row>76</xdr:row>
      <xdr:rowOff>151130</xdr:rowOff>
    </xdr:to>
    <xdr:cxnSp macro="">
      <xdr:nvCxnSpPr>
        <xdr:cNvPr id="855" name="直線コネクタ 854"/>
        <xdr:cNvCxnSpPr/>
      </xdr:nvCxnSpPr>
      <xdr:spPr>
        <a:xfrm flipV="1">
          <a:off x="21323300" y="131451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38100</xdr:rowOff>
    </xdr:from>
    <xdr:ext cx="534670" cy="259080"/>
    <xdr:sp macro="" textlink="">
      <xdr:nvSpPr>
        <xdr:cNvPr id="856" name="繰出金平均値テキスト"/>
        <xdr:cNvSpPr txBox="1"/>
      </xdr:nvSpPr>
      <xdr:spPr>
        <a:xfrm>
          <a:off x="22212300" y="12725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15240</xdr:rowOff>
    </xdr:from>
    <xdr:to xmlns:xdr="http://schemas.openxmlformats.org/drawingml/2006/spreadsheetDrawing">
      <xdr:col>116</xdr:col>
      <xdr:colOff>114300</xdr:colOff>
      <xdr:row>75</xdr:row>
      <xdr:rowOff>116840</xdr:rowOff>
    </xdr:to>
    <xdr:sp macro="" textlink="">
      <xdr:nvSpPr>
        <xdr:cNvPr id="857" name="フローチャート: 判断 856"/>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151130</xdr:rowOff>
    </xdr:from>
    <xdr:to xmlns:xdr="http://schemas.openxmlformats.org/drawingml/2006/spreadsheetDrawing">
      <xdr:col>111</xdr:col>
      <xdr:colOff>177800</xdr:colOff>
      <xdr:row>76</xdr:row>
      <xdr:rowOff>167005</xdr:rowOff>
    </xdr:to>
    <xdr:cxnSp macro="">
      <xdr:nvCxnSpPr>
        <xdr:cNvPr id="858" name="直線コネクタ 857"/>
        <xdr:cNvCxnSpPr/>
      </xdr:nvCxnSpPr>
      <xdr:spPr>
        <a:xfrm flipV="1">
          <a:off x="20434300" y="131813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160020</xdr:rowOff>
    </xdr:from>
    <xdr:to xmlns:xdr="http://schemas.openxmlformats.org/drawingml/2006/spreadsheetDrawing">
      <xdr:col>112</xdr:col>
      <xdr:colOff>38100</xdr:colOff>
      <xdr:row>75</xdr:row>
      <xdr:rowOff>90170</xdr:rowOff>
    </xdr:to>
    <xdr:sp macro="" textlink="">
      <xdr:nvSpPr>
        <xdr:cNvPr id="859" name="フローチャート: 判断 858"/>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106680</xdr:rowOff>
    </xdr:from>
    <xdr:ext cx="530860" cy="259080"/>
    <xdr:sp macro="" textlink="">
      <xdr:nvSpPr>
        <xdr:cNvPr id="860" name="テキスト ボックス 859"/>
        <xdr:cNvSpPr txBox="1"/>
      </xdr:nvSpPr>
      <xdr:spPr>
        <a:xfrm>
          <a:off x="21055965" y="12622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167005</xdr:rowOff>
    </xdr:from>
    <xdr:to xmlns:xdr="http://schemas.openxmlformats.org/drawingml/2006/spreadsheetDrawing">
      <xdr:col>107</xdr:col>
      <xdr:colOff>50800</xdr:colOff>
      <xdr:row>77</xdr:row>
      <xdr:rowOff>58420</xdr:rowOff>
    </xdr:to>
    <xdr:cxnSp macro="">
      <xdr:nvCxnSpPr>
        <xdr:cNvPr id="861" name="直線コネクタ 860"/>
        <xdr:cNvCxnSpPr/>
      </xdr:nvCxnSpPr>
      <xdr:spPr>
        <a:xfrm flipV="1">
          <a:off x="19545300" y="1319720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144780</xdr:rowOff>
    </xdr:from>
    <xdr:to xmlns:xdr="http://schemas.openxmlformats.org/drawingml/2006/spreadsheetDrawing">
      <xdr:col>107</xdr:col>
      <xdr:colOff>101600</xdr:colOff>
      <xdr:row>75</xdr:row>
      <xdr:rowOff>74930</xdr:rowOff>
    </xdr:to>
    <xdr:sp macro="" textlink="">
      <xdr:nvSpPr>
        <xdr:cNvPr id="862" name="フローチャート: 判断 861"/>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91440</xdr:rowOff>
    </xdr:from>
    <xdr:ext cx="530860" cy="259080"/>
    <xdr:sp macro="" textlink="">
      <xdr:nvSpPr>
        <xdr:cNvPr id="863" name="テキスト ボックス 862"/>
        <xdr:cNvSpPr txBox="1"/>
      </xdr:nvSpPr>
      <xdr:spPr>
        <a:xfrm>
          <a:off x="20166965" y="12607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58420</xdr:rowOff>
    </xdr:from>
    <xdr:to xmlns:xdr="http://schemas.openxmlformats.org/drawingml/2006/spreadsheetDrawing">
      <xdr:col>102</xdr:col>
      <xdr:colOff>114300</xdr:colOff>
      <xdr:row>77</xdr:row>
      <xdr:rowOff>74930</xdr:rowOff>
    </xdr:to>
    <xdr:cxnSp macro="">
      <xdr:nvCxnSpPr>
        <xdr:cNvPr id="864" name="直線コネクタ 863"/>
        <xdr:cNvCxnSpPr/>
      </xdr:nvCxnSpPr>
      <xdr:spPr>
        <a:xfrm flipV="1">
          <a:off x="18656300" y="132600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27305</xdr:rowOff>
    </xdr:from>
    <xdr:to xmlns:xdr="http://schemas.openxmlformats.org/drawingml/2006/spreadsheetDrawing">
      <xdr:col>102</xdr:col>
      <xdr:colOff>165100</xdr:colOff>
      <xdr:row>75</xdr:row>
      <xdr:rowOff>128905</xdr:rowOff>
    </xdr:to>
    <xdr:sp macro="" textlink="">
      <xdr:nvSpPr>
        <xdr:cNvPr id="865" name="フローチャート: 判断 864"/>
        <xdr:cNvSpPr/>
      </xdr:nvSpPr>
      <xdr:spPr>
        <a:xfrm>
          <a:off x="19494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146050</xdr:rowOff>
    </xdr:from>
    <xdr:ext cx="530860" cy="255270"/>
    <xdr:sp macro="" textlink="">
      <xdr:nvSpPr>
        <xdr:cNvPr id="866" name="テキスト ボックス 865"/>
        <xdr:cNvSpPr txBox="1"/>
      </xdr:nvSpPr>
      <xdr:spPr>
        <a:xfrm>
          <a:off x="19277965" y="12661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163830</xdr:rowOff>
    </xdr:from>
    <xdr:to xmlns:xdr="http://schemas.openxmlformats.org/drawingml/2006/spreadsheetDrawing">
      <xdr:col>98</xdr:col>
      <xdr:colOff>38100</xdr:colOff>
      <xdr:row>75</xdr:row>
      <xdr:rowOff>93980</xdr:rowOff>
    </xdr:to>
    <xdr:sp macro="" textlink="">
      <xdr:nvSpPr>
        <xdr:cNvPr id="867" name="フローチャート: 判断 866"/>
        <xdr:cNvSpPr/>
      </xdr:nvSpPr>
      <xdr:spPr>
        <a:xfrm>
          <a:off x="18605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110490</xdr:rowOff>
    </xdr:from>
    <xdr:ext cx="530860" cy="255270"/>
    <xdr:sp macro="" textlink="">
      <xdr:nvSpPr>
        <xdr:cNvPr id="868" name="テキスト ボックス 867"/>
        <xdr:cNvSpPr txBox="1"/>
      </xdr:nvSpPr>
      <xdr:spPr>
        <a:xfrm>
          <a:off x="18388965" y="126263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64135</xdr:rowOff>
    </xdr:from>
    <xdr:to xmlns:xdr="http://schemas.openxmlformats.org/drawingml/2006/spreadsheetDrawing">
      <xdr:col>116</xdr:col>
      <xdr:colOff>114300</xdr:colOff>
      <xdr:row>76</xdr:row>
      <xdr:rowOff>166370</xdr:rowOff>
    </xdr:to>
    <xdr:sp macro="" textlink="">
      <xdr:nvSpPr>
        <xdr:cNvPr id="874" name="楕円 873"/>
        <xdr:cNvSpPr/>
      </xdr:nvSpPr>
      <xdr:spPr>
        <a:xfrm>
          <a:off x="221107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42545</xdr:rowOff>
    </xdr:from>
    <xdr:ext cx="534670" cy="255270"/>
    <xdr:sp macro="" textlink="">
      <xdr:nvSpPr>
        <xdr:cNvPr id="875" name="繰出金該当値テキスト"/>
        <xdr:cNvSpPr txBox="1"/>
      </xdr:nvSpPr>
      <xdr:spPr>
        <a:xfrm>
          <a:off x="22212300" y="130727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100330</xdr:rowOff>
    </xdr:from>
    <xdr:to xmlns:xdr="http://schemas.openxmlformats.org/drawingml/2006/spreadsheetDrawing">
      <xdr:col>112</xdr:col>
      <xdr:colOff>38100</xdr:colOff>
      <xdr:row>77</xdr:row>
      <xdr:rowOff>30480</xdr:rowOff>
    </xdr:to>
    <xdr:sp macro="" textlink="">
      <xdr:nvSpPr>
        <xdr:cNvPr id="876" name="楕円 875"/>
        <xdr:cNvSpPr/>
      </xdr:nvSpPr>
      <xdr:spPr>
        <a:xfrm>
          <a:off x="21272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21590</xdr:rowOff>
    </xdr:from>
    <xdr:ext cx="530860" cy="259080"/>
    <xdr:sp macro="" textlink="">
      <xdr:nvSpPr>
        <xdr:cNvPr id="877" name="テキスト ボックス 876"/>
        <xdr:cNvSpPr txBox="1"/>
      </xdr:nvSpPr>
      <xdr:spPr>
        <a:xfrm>
          <a:off x="21055965" y="13223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116205</xdr:rowOff>
    </xdr:from>
    <xdr:to xmlns:xdr="http://schemas.openxmlformats.org/drawingml/2006/spreadsheetDrawing">
      <xdr:col>107</xdr:col>
      <xdr:colOff>101600</xdr:colOff>
      <xdr:row>77</xdr:row>
      <xdr:rowOff>46355</xdr:rowOff>
    </xdr:to>
    <xdr:sp macro="" textlink="">
      <xdr:nvSpPr>
        <xdr:cNvPr id="878" name="楕円 877"/>
        <xdr:cNvSpPr/>
      </xdr:nvSpPr>
      <xdr:spPr>
        <a:xfrm>
          <a:off x="20383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37465</xdr:rowOff>
    </xdr:from>
    <xdr:ext cx="530860" cy="259080"/>
    <xdr:sp macro="" textlink="">
      <xdr:nvSpPr>
        <xdr:cNvPr id="879" name="テキスト ボックス 878"/>
        <xdr:cNvSpPr txBox="1"/>
      </xdr:nvSpPr>
      <xdr:spPr>
        <a:xfrm>
          <a:off x="20166965" y="13239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7620</xdr:rowOff>
    </xdr:from>
    <xdr:to xmlns:xdr="http://schemas.openxmlformats.org/drawingml/2006/spreadsheetDrawing">
      <xdr:col>102</xdr:col>
      <xdr:colOff>165100</xdr:colOff>
      <xdr:row>77</xdr:row>
      <xdr:rowOff>109220</xdr:rowOff>
    </xdr:to>
    <xdr:sp macro="" textlink="">
      <xdr:nvSpPr>
        <xdr:cNvPr id="880" name="楕円 879"/>
        <xdr:cNvSpPr/>
      </xdr:nvSpPr>
      <xdr:spPr>
        <a:xfrm>
          <a:off x="19494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100330</xdr:rowOff>
    </xdr:from>
    <xdr:ext cx="530860" cy="255270"/>
    <xdr:sp macro="" textlink="">
      <xdr:nvSpPr>
        <xdr:cNvPr id="881" name="テキスト ボックス 880"/>
        <xdr:cNvSpPr txBox="1"/>
      </xdr:nvSpPr>
      <xdr:spPr>
        <a:xfrm>
          <a:off x="19277965" y="13301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24130</xdr:rowOff>
    </xdr:from>
    <xdr:to xmlns:xdr="http://schemas.openxmlformats.org/drawingml/2006/spreadsheetDrawing">
      <xdr:col>98</xdr:col>
      <xdr:colOff>38100</xdr:colOff>
      <xdr:row>77</xdr:row>
      <xdr:rowOff>125730</xdr:rowOff>
    </xdr:to>
    <xdr:sp macro="" textlink="">
      <xdr:nvSpPr>
        <xdr:cNvPr id="882" name="楕円 881"/>
        <xdr:cNvSpPr/>
      </xdr:nvSpPr>
      <xdr:spPr>
        <a:xfrm>
          <a:off x="18605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116840</xdr:rowOff>
    </xdr:from>
    <xdr:ext cx="530860" cy="259080"/>
    <xdr:sp macro="" textlink="">
      <xdr:nvSpPr>
        <xdr:cNvPr id="883" name="テキスト ボックス 882"/>
        <xdr:cNvSpPr txBox="1"/>
      </xdr:nvSpPr>
      <xdr:spPr>
        <a:xfrm>
          <a:off x="18388965" y="13318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2" name="テキスト ボックス 891"/>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5" name="テキスト ボックス 894"/>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7" name="テキスト ボックス 896"/>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9" name="テキスト ボックス 908"/>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2" name="テキスト ボックス 911"/>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5" name="テキスト ボックス 914"/>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7" name="テキスト ボックス 916"/>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6" name="テキスト ボックス 925"/>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8" name="テキスト ボックス 927"/>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30" name="テキスト ボックス 929"/>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2" name="テキスト ボックス 931"/>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常備消防の単独設置及び３つの町立こども園の運営により、類似団体内平均値を大きく上回っている状況が継続しているが、令和２年度からの会計年度任用職員制度の導入により、こども園に係る賃金等が人件費となったことも影響している。今年度は前年度と比べて6,741円の増となった。また、類似団体内平均値と比べて61,435円上回っており、類似団体内の最大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投資及び出資金については、下水道事業会計出資金において、令和３年度に下水道ビジョン策定と併せて基準外繰入の見直しを実施し、令和４年度から補助金と整理したことにより補助費等で計上しているほか、積立金では、財政調整基金やふるさと応援基金への積立が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町立こども園の運営など本町の施策により人件費が類似団体よりも高い状況で推移しているが、「第７次行政改革大綱」に基づき、定員管理の適正化や事務事業の整理合理化等を進め、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15,387
14,387
13.86
8,667,818
8,252,165
388,178
5,616,562
3,046,027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3550" cy="255270"/>
    <xdr:sp macro="" textlink="">
      <xdr:nvSpPr>
        <xdr:cNvPr id="42" name="テキスト ボックス 41"/>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3550" cy="259080"/>
    <xdr:sp macro="" textlink="">
      <xdr:nvSpPr>
        <xdr:cNvPr id="52" name="テキスト ボックス 51"/>
        <xdr:cNvSpPr txBox="1"/>
      </xdr:nvSpPr>
      <xdr:spPr>
        <a:xfrm>
          <a:off x="294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3550" cy="255270"/>
    <xdr:sp macro="" textlink="">
      <xdr:nvSpPr>
        <xdr:cNvPr id="54" name="テキスト ボックス 53"/>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125730</xdr:rowOff>
    </xdr:from>
    <xdr:to xmlns:xdr="http://schemas.openxmlformats.org/drawingml/2006/spreadsheetDrawing">
      <xdr:col>24</xdr:col>
      <xdr:colOff>62865</xdr:colOff>
      <xdr:row>38</xdr:row>
      <xdr:rowOff>153670</xdr:rowOff>
    </xdr:to>
    <xdr:cxnSp macro="">
      <xdr:nvCxnSpPr>
        <xdr:cNvPr id="56" name="直線コネクタ 55"/>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157480</xdr:rowOff>
    </xdr:from>
    <xdr:ext cx="469900" cy="255270"/>
    <xdr:sp macro="" textlink="">
      <xdr:nvSpPr>
        <xdr:cNvPr id="57" name="議会費最小値テキスト"/>
        <xdr:cNvSpPr txBox="1"/>
      </xdr:nvSpPr>
      <xdr:spPr>
        <a:xfrm>
          <a:off x="4686300" y="66725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153670</xdr:rowOff>
    </xdr:from>
    <xdr:to xmlns:xdr="http://schemas.openxmlformats.org/drawingml/2006/spreadsheetDrawing">
      <xdr:col>24</xdr:col>
      <xdr:colOff>152400</xdr:colOff>
      <xdr:row>38</xdr:row>
      <xdr:rowOff>153670</xdr:rowOff>
    </xdr:to>
    <xdr:cxnSp macro="">
      <xdr:nvCxnSpPr>
        <xdr:cNvPr id="58" name="直線コネクタ 57"/>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72390</xdr:rowOff>
    </xdr:from>
    <xdr:ext cx="469900" cy="259080"/>
    <xdr:sp macro="" textlink="">
      <xdr:nvSpPr>
        <xdr:cNvPr id="59" name="議会費最大値テキスト"/>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125730</xdr:rowOff>
    </xdr:from>
    <xdr:to xmlns:xdr="http://schemas.openxmlformats.org/drawingml/2006/spreadsheetDrawing">
      <xdr:col>24</xdr:col>
      <xdr:colOff>152400</xdr:colOff>
      <xdr:row>30</xdr:row>
      <xdr:rowOff>125730</xdr:rowOff>
    </xdr:to>
    <xdr:cxnSp macro="">
      <xdr:nvCxnSpPr>
        <xdr:cNvPr id="60" name="直線コネクタ 59"/>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125730</xdr:rowOff>
    </xdr:from>
    <xdr:to xmlns:xdr="http://schemas.openxmlformats.org/drawingml/2006/spreadsheetDrawing">
      <xdr:col>24</xdr:col>
      <xdr:colOff>63500</xdr:colOff>
      <xdr:row>31</xdr:row>
      <xdr:rowOff>16510</xdr:rowOff>
    </xdr:to>
    <xdr:cxnSp macro="">
      <xdr:nvCxnSpPr>
        <xdr:cNvPr id="61" name="直線コネクタ 60"/>
        <xdr:cNvCxnSpPr/>
      </xdr:nvCxnSpPr>
      <xdr:spPr>
        <a:xfrm flipV="1">
          <a:off x="3797300" y="526923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5270"/>
    <xdr:sp macro="" textlink="">
      <xdr:nvSpPr>
        <xdr:cNvPr id="62" name="議会費平均値テキスト"/>
        <xdr:cNvSpPr txBox="1"/>
      </xdr:nvSpPr>
      <xdr:spPr>
        <a:xfrm>
          <a:off x="4686300" y="60071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27305</xdr:rowOff>
    </xdr:from>
    <xdr:to xmlns:xdr="http://schemas.openxmlformats.org/drawingml/2006/spreadsheetDrawing">
      <xdr:col>24</xdr:col>
      <xdr:colOff>114300</xdr:colOff>
      <xdr:row>35</xdr:row>
      <xdr:rowOff>128905</xdr:rowOff>
    </xdr:to>
    <xdr:sp macro="" textlink="">
      <xdr:nvSpPr>
        <xdr:cNvPr id="63" name="フローチャート: 判断 62"/>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16510</xdr:rowOff>
    </xdr:from>
    <xdr:to xmlns:xdr="http://schemas.openxmlformats.org/drawingml/2006/spreadsheetDrawing">
      <xdr:col>19</xdr:col>
      <xdr:colOff>177800</xdr:colOff>
      <xdr:row>31</xdr:row>
      <xdr:rowOff>20955</xdr:rowOff>
    </xdr:to>
    <xdr:cxnSp macro="">
      <xdr:nvCxnSpPr>
        <xdr:cNvPr id="64" name="直線コネクタ 63"/>
        <xdr:cNvCxnSpPr/>
      </xdr:nvCxnSpPr>
      <xdr:spPr>
        <a:xfrm flipV="1">
          <a:off x="2908300" y="5331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83820</xdr:rowOff>
    </xdr:from>
    <xdr:to xmlns:xdr="http://schemas.openxmlformats.org/drawingml/2006/spreadsheetDrawing">
      <xdr:col>20</xdr:col>
      <xdr:colOff>38100</xdr:colOff>
      <xdr:row>36</xdr:row>
      <xdr:rowOff>13970</xdr:rowOff>
    </xdr:to>
    <xdr:sp macro="" textlink="">
      <xdr:nvSpPr>
        <xdr:cNvPr id="65" name="フローチャート: 判断 64"/>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xdr:rowOff>
    </xdr:from>
    <xdr:ext cx="466090" cy="259080"/>
    <xdr:sp macro="" textlink="">
      <xdr:nvSpPr>
        <xdr:cNvPr id="66" name="テキスト ボックス 65"/>
        <xdr:cNvSpPr txBox="1"/>
      </xdr:nvSpPr>
      <xdr:spPr>
        <a:xfrm>
          <a:off x="3562350" y="6177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20955</xdr:rowOff>
    </xdr:from>
    <xdr:to xmlns:xdr="http://schemas.openxmlformats.org/drawingml/2006/spreadsheetDrawing">
      <xdr:col>15</xdr:col>
      <xdr:colOff>50800</xdr:colOff>
      <xdr:row>31</xdr:row>
      <xdr:rowOff>75565</xdr:rowOff>
    </xdr:to>
    <xdr:cxnSp macro="">
      <xdr:nvCxnSpPr>
        <xdr:cNvPr id="67" name="直線コネクタ 66"/>
        <xdr:cNvCxnSpPr/>
      </xdr:nvCxnSpPr>
      <xdr:spPr>
        <a:xfrm flipV="1">
          <a:off x="2019300" y="5335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129540</xdr:rowOff>
    </xdr:from>
    <xdr:to xmlns:xdr="http://schemas.openxmlformats.org/drawingml/2006/spreadsheetDrawing">
      <xdr:col>15</xdr:col>
      <xdr:colOff>101600</xdr:colOff>
      <xdr:row>36</xdr:row>
      <xdr:rowOff>59690</xdr:rowOff>
    </xdr:to>
    <xdr:sp macro="" textlink="">
      <xdr:nvSpPr>
        <xdr:cNvPr id="68" name="フローチャート: 判断 67"/>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50800</xdr:rowOff>
    </xdr:from>
    <xdr:ext cx="466090" cy="259080"/>
    <xdr:sp macro="" textlink="">
      <xdr:nvSpPr>
        <xdr:cNvPr id="69" name="テキスト ボックス 68"/>
        <xdr:cNvSpPr txBox="1"/>
      </xdr:nvSpPr>
      <xdr:spPr>
        <a:xfrm>
          <a:off x="2673350" y="6223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75565</xdr:rowOff>
    </xdr:from>
    <xdr:to xmlns:xdr="http://schemas.openxmlformats.org/drawingml/2006/spreadsheetDrawing">
      <xdr:col>10</xdr:col>
      <xdr:colOff>114300</xdr:colOff>
      <xdr:row>31</xdr:row>
      <xdr:rowOff>97790</xdr:rowOff>
    </xdr:to>
    <xdr:cxnSp macro="">
      <xdr:nvCxnSpPr>
        <xdr:cNvPr id="70" name="直線コネクタ 69"/>
        <xdr:cNvCxnSpPr/>
      </xdr:nvCxnSpPr>
      <xdr:spPr>
        <a:xfrm flipV="1">
          <a:off x="1130300" y="53905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95250</xdr:rowOff>
    </xdr:to>
    <xdr:sp macro="" textlink="">
      <xdr:nvSpPr>
        <xdr:cNvPr id="71" name="フローチャート: 判断 70"/>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86360</xdr:rowOff>
    </xdr:from>
    <xdr:ext cx="466090" cy="255270"/>
    <xdr:sp macro="" textlink="">
      <xdr:nvSpPr>
        <xdr:cNvPr id="72" name="テキスト ボックス 71"/>
        <xdr:cNvSpPr txBox="1"/>
      </xdr:nvSpPr>
      <xdr:spPr>
        <a:xfrm>
          <a:off x="1784350" y="62585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xdr:rowOff>
    </xdr:from>
    <xdr:to xmlns:xdr="http://schemas.openxmlformats.org/drawingml/2006/spreadsheetDrawing">
      <xdr:col>6</xdr:col>
      <xdr:colOff>38100</xdr:colOff>
      <xdr:row>35</xdr:row>
      <xdr:rowOff>106680</xdr:rowOff>
    </xdr:to>
    <xdr:sp macro="" textlink="">
      <xdr:nvSpPr>
        <xdr:cNvPr id="73" name="フローチャート: 判断 72"/>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97790</xdr:rowOff>
    </xdr:from>
    <xdr:ext cx="466090" cy="255270"/>
    <xdr:sp macro="" textlink="">
      <xdr:nvSpPr>
        <xdr:cNvPr id="74" name="テキスト ボックス 73"/>
        <xdr:cNvSpPr txBox="1"/>
      </xdr:nvSpPr>
      <xdr:spPr>
        <a:xfrm>
          <a:off x="895350" y="60985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74930</xdr:rowOff>
    </xdr:from>
    <xdr:to xmlns:xdr="http://schemas.openxmlformats.org/drawingml/2006/spreadsheetDrawing">
      <xdr:col>24</xdr:col>
      <xdr:colOff>114300</xdr:colOff>
      <xdr:row>31</xdr:row>
      <xdr:rowOff>5080</xdr:rowOff>
    </xdr:to>
    <xdr:sp macro="" textlink="">
      <xdr:nvSpPr>
        <xdr:cNvPr id="80" name="楕円 79"/>
        <xdr:cNvSpPr/>
      </xdr:nvSpPr>
      <xdr:spPr>
        <a:xfrm>
          <a:off x="4584700" y="52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27940</xdr:rowOff>
    </xdr:from>
    <xdr:ext cx="469900" cy="259080"/>
    <xdr:sp macro="" textlink="">
      <xdr:nvSpPr>
        <xdr:cNvPr id="81" name="議会費該当値テキスト"/>
        <xdr:cNvSpPr txBox="1"/>
      </xdr:nvSpPr>
      <xdr:spPr>
        <a:xfrm>
          <a:off x="4686300" y="517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137160</xdr:rowOff>
    </xdr:from>
    <xdr:to xmlns:xdr="http://schemas.openxmlformats.org/drawingml/2006/spreadsheetDrawing">
      <xdr:col>20</xdr:col>
      <xdr:colOff>38100</xdr:colOff>
      <xdr:row>31</xdr:row>
      <xdr:rowOff>67310</xdr:rowOff>
    </xdr:to>
    <xdr:sp macro="" textlink="">
      <xdr:nvSpPr>
        <xdr:cNvPr id="82" name="楕円 81"/>
        <xdr:cNvSpPr/>
      </xdr:nvSpPr>
      <xdr:spPr>
        <a:xfrm>
          <a:off x="3746500" y="52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29</xdr:row>
      <xdr:rowOff>83820</xdr:rowOff>
    </xdr:from>
    <xdr:ext cx="466090" cy="259080"/>
    <xdr:sp macro="" textlink="">
      <xdr:nvSpPr>
        <xdr:cNvPr id="83" name="テキスト ボックス 82"/>
        <xdr:cNvSpPr txBox="1"/>
      </xdr:nvSpPr>
      <xdr:spPr>
        <a:xfrm>
          <a:off x="3562350" y="5055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141605</xdr:rowOff>
    </xdr:from>
    <xdr:to xmlns:xdr="http://schemas.openxmlformats.org/drawingml/2006/spreadsheetDrawing">
      <xdr:col>15</xdr:col>
      <xdr:colOff>101600</xdr:colOff>
      <xdr:row>31</xdr:row>
      <xdr:rowOff>71755</xdr:rowOff>
    </xdr:to>
    <xdr:sp macro="" textlink="">
      <xdr:nvSpPr>
        <xdr:cNvPr id="84" name="楕円 83"/>
        <xdr:cNvSpPr/>
      </xdr:nvSpPr>
      <xdr:spPr>
        <a:xfrm>
          <a:off x="2857500" y="52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29</xdr:row>
      <xdr:rowOff>88265</xdr:rowOff>
    </xdr:from>
    <xdr:ext cx="466090" cy="255270"/>
    <xdr:sp macro="" textlink="">
      <xdr:nvSpPr>
        <xdr:cNvPr id="85" name="テキスト ボックス 84"/>
        <xdr:cNvSpPr txBox="1"/>
      </xdr:nvSpPr>
      <xdr:spPr>
        <a:xfrm>
          <a:off x="2673350" y="50603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24765</xdr:rowOff>
    </xdr:from>
    <xdr:to xmlns:xdr="http://schemas.openxmlformats.org/drawingml/2006/spreadsheetDrawing">
      <xdr:col>10</xdr:col>
      <xdr:colOff>165100</xdr:colOff>
      <xdr:row>31</xdr:row>
      <xdr:rowOff>126365</xdr:rowOff>
    </xdr:to>
    <xdr:sp macro="" textlink="">
      <xdr:nvSpPr>
        <xdr:cNvPr id="86" name="楕円 85"/>
        <xdr:cNvSpPr/>
      </xdr:nvSpPr>
      <xdr:spPr>
        <a:xfrm>
          <a:off x="196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29</xdr:row>
      <xdr:rowOff>143510</xdr:rowOff>
    </xdr:from>
    <xdr:ext cx="466090" cy="255270"/>
    <xdr:sp macro="" textlink="">
      <xdr:nvSpPr>
        <xdr:cNvPr id="87" name="テキスト ボックス 86"/>
        <xdr:cNvSpPr txBox="1"/>
      </xdr:nvSpPr>
      <xdr:spPr>
        <a:xfrm>
          <a:off x="1784350" y="51155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46355</xdr:rowOff>
    </xdr:from>
    <xdr:to xmlns:xdr="http://schemas.openxmlformats.org/drawingml/2006/spreadsheetDrawing">
      <xdr:col>6</xdr:col>
      <xdr:colOff>38100</xdr:colOff>
      <xdr:row>31</xdr:row>
      <xdr:rowOff>147955</xdr:rowOff>
    </xdr:to>
    <xdr:sp macro="" textlink="">
      <xdr:nvSpPr>
        <xdr:cNvPr id="88" name="楕円 87"/>
        <xdr:cNvSpPr/>
      </xdr:nvSpPr>
      <xdr:spPr>
        <a:xfrm>
          <a:off x="1079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29</xdr:row>
      <xdr:rowOff>164465</xdr:rowOff>
    </xdr:from>
    <xdr:ext cx="466090" cy="259080"/>
    <xdr:sp macro="" textlink="">
      <xdr:nvSpPr>
        <xdr:cNvPr id="89" name="テキスト ボックス 88"/>
        <xdr:cNvSpPr txBox="1"/>
      </xdr:nvSpPr>
      <xdr:spPr>
        <a:xfrm>
          <a:off x="895350" y="5136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1" name="直線コネクタ 100"/>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5270"/>
    <xdr:sp macro="" textlink="">
      <xdr:nvSpPr>
        <xdr:cNvPr id="102" name="テキスト ボックス 101"/>
        <xdr:cNvSpPr txBox="1"/>
      </xdr:nvSpPr>
      <xdr:spPr>
        <a:xfrm>
          <a:off x="230505" y="10113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3" name="直線コネクタ 102"/>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5270"/>
    <xdr:sp macro="" textlink="">
      <xdr:nvSpPr>
        <xdr:cNvPr id="104" name="テキスト ボックス 103"/>
        <xdr:cNvSpPr txBox="1"/>
      </xdr:nvSpPr>
      <xdr:spPr>
        <a:xfrm>
          <a:off x="230505" y="9827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5" name="直線コネクタ 104"/>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5270"/>
    <xdr:sp macro="" textlink="">
      <xdr:nvSpPr>
        <xdr:cNvPr id="106" name="テキスト ボックス 105"/>
        <xdr:cNvSpPr txBox="1"/>
      </xdr:nvSpPr>
      <xdr:spPr>
        <a:xfrm>
          <a:off x="230505" y="9541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8" name="テキスト ボックス 107"/>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09" name="直線コネクタ 108"/>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54610</xdr:rowOff>
    </xdr:from>
    <xdr:ext cx="591820" cy="255270"/>
    <xdr:sp macro="" textlink="">
      <xdr:nvSpPr>
        <xdr:cNvPr id="110" name="テキスト ボックス 109"/>
        <xdr:cNvSpPr txBox="1"/>
      </xdr:nvSpPr>
      <xdr:spPr>
        <a:xfrm>
          <a:off x="166370" y="8970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1" name="直線コネクタ 110"/>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111760</xdr:rowOff>
    </xdr:from>
    <xdr:ext cx="591820" cy="255270"/>
    <xdr:sp macro="" textlink="">
      <xdr:nvSpPr>
        <xdr:cNvPr id="112" name="テキスト ボックス 111"/>
        <xdr:cNvSpPr txBox="1"/>
      </xdr:nvSpPr>
      <xdr:spPr>
        <a:xfrm>
          <a:off x="166370" y="8684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3" name="直線コネクタ 112"/>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91820" cy="255270"/>
    <xdr:sp macro="" textlink="">
      <xdr:nvSpPr>
        <xdr:cNvPr id="114" name="テキスト ボックス 113"/>
        <xdr:cNvSpPr txBox="1"/>
      </xdr:nvSpPr>
      <xdr:spPr>
        <a:xfrm>
          <a:off x="166370" y="8398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6" name="テキスト ボックス 115"/>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12065</xdr:rowOff>
    </xdr:from>
    <xdr:to xmlns:xdr="http://schemas.openxmlformats.org/drawingml/2006/spreadsheetDrawing">
      <xdr:col>24</xdr:col>
      <xdr:colOff>62865</xdr:colOff>
      <xdr:row>58</xdr:row>
      <xdr:rowOff>113030</xdr:rowOff>
    </xdr:to>
    <xdr:cxnSp macro="">
      <xdr:nvCxnSpPr>
        <xdr:cNvPr id="118" name="直線コネクタ 117"/>
        <xdr:cNvCxnSpPr/>
      </xdr:nvCxnSpPr>
      <xdr:spPr>
        <a:xfrm flipV="1">
          <a:off x="4633595" y="875601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9" name="総務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113030</xdr:rowOff>
    </xdr:from>
    <xdr:to xmlns:xdr="http://schemas.openxmlformats.org/drawingml/2006/spreadsheetDrawing">
      <xdr:col>24</xdr:col>
      <xdr:colOff>152400</xdr:colOff>
      <xdr:row>58</xdr:row>
      <xdr:rowOff>113030</xdr:rowOff>
    </xdr:to>
    <xdr:cxnSp macro="">
      <xdr:nvCxnSpPr>
        <xdr:cNvPr id="120" name="直線コネクタ 119"/>
        <xdr:cNvCxnSpPr/>
      </xdr:nvCxnSpPr>
      <xdr:spPr>
        <a:xfrm>
          <a:off x="4546600" y="1005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130175</xdr:rowOff>
    </xdr:from>
    <xdr:ext cx="598805" cy="259080"/>
    <xdr:sp macro="" textlink="">
      <xdr:nvSpPr>
        <xdr:cNvPr id="121" name="総務費最大値テキスト"/>
        <xdr:cNvSpPr txBox="1"/>
      </xdr:nvSpPr>
      <xdr:spPr>
        <a:xfrm>
          <a:off x="4686300" y="8531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12065</xdr:rowOff>
    </xdr:from>
    <xdr:to xmlns:xdr="http://schemas.openxmlformats.org/drawingml/2006/spreadsheetDrawing">
      <xdr:col>24</xdr:col>
      <xdr:colOff>152400</xdr:colOff>
      <xdr:row>51</xdr:row>
      <xdr:rowOff>12065</xdr:rowOff>
    </xdr:to>
    <xdr:cxnSp macro="">
      <xdr:nvCxnSpPr>
        <xdr:cNvPr id="122" name="直線コネクタ 121"/>
        <xdr:cNvCxnSpPr/>
      </xdr:nvCxnSpPr>
      <xdr:spPr>
        <a:xfrm>
          <a:off x="4546600" y="8756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150495</xdr:rowOff>
    </xdr:from>
    <xdr:to xmlns:xdr="http://schemas.openxmlformats.org/drawingml/2006/spreadsheetDrawing">
      <xdr:col>24</xdr:col>
      <xdr:colOff>63500</xdr:colOff>
      <xdr:row>54</xdr:row>
      <xdr:rowOff>142240</xdr:rowOff>
    </xdr:to>
    <xdr:cxnSp macro="">
      <xdr:nvCxnSpPr>
        <xdr:cNvPr id="123" name="直線コネクタ 122"/>
        <xdr:cNvCxnSpPr/>
      </xdr:nvCxnSpPr>
      <xdr:spPr>
        <a:xfrm flipV="1">
          <a:off x="3797300" y="923734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31115</xdr:rowOff>
    </xdr:from>
    <xdr:ext cx="598805" cy="255270"/>
    <xdr:sp macro="" textlink="">
      <xdr:nvSpPr>
        <xdr:cNvPr id="124" name="総務費平均値テキスト"/>
        <xdr:cNvSpPr txBox="1"/>
      </xdr:nvSpPr>
      <xdr:spPr>
        <a:xfrm>
          <a:off x="4686300" y="946086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52705</xdr:rowOff>
    </xdr:from>
    <xdr:to xmlns:xdr="http://schemas.openxmlformats.org/drawingml/2006/spreadsheetDrawing">
      <xdr:col>24</xdr:col>
      <xdr:colOff>114300</xdr:colOff>
      <xdr:row>55</xdr:row>
      <xdr:rowOff>154940</xdr:rowOff>
    </xdr:to>
    <xdr:sp macro="" textlink="">
      <xdr:nvSpPr>
        <xdr:cNvPr id="125" name="フローチャート: 判断 124"/>
        <xdr:cNvSpPr/>
      </xdr:nvSpPr>
      <xdr:spPr>
        <a:xfrm>
          <a:off x="4584700" y="9482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142240</xdr:rowOff>
    </xdr:from>
    <xdr:to xmlns:xdr="http://schemas.openxmlformats.org/drawingml/2006/spreadsheetDrawing">
      <xdr:col>19</xdr:col>
      <xdr:colOff>177800</xdr:colOff>
      <xdr:row>55</xdr:row>
      <xdr:rowOff>138430</xdr:rowOff>
    </xdr:to>
    <xdr:cxnSp macro="">
      <xdr:nvCxnSpPr>
        <xdr:cNvPr id="126" name="直線コネクタ 125"/>
        <xdr:cNvCxnSpPr/>
      </xdr:nvCxnSpPr>
      <xdr:spPr>
        <a:xfrm flipV="1">
          <a:off x="2908300" y="94005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2540</xdr:rowOff>
    </xdr:from>
    <xdr:to xmlns:xdr="http://schemas.openxmlformats.org/drawingml/2006/spreadsheetDrawing">
      <xdr:col>20</xdr:col>
      <xdr:colOff>38100</xdr:colOff>
      <xdr:row>55</xdr:row>
      <xdr:rowOff>104140</xdr:rowOff>
    </xdr:to>
    <xdr:sp macro="" textlink="">
      <xdr:nvSpPr>
        <xdr:cNvPr id="127" name="フローチャート: 判断 126"/>
        <xdr:cNvSpPr/>
      </xdr:nvSpPr>
      <xdr:spPr>
        <a:xfrm>
          <a:off x="37465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95250</xdr:rowOff>
    </xdr:from>
    <xdr:ext cx="594995" cy="259080"/>
    <xdr:sp macro="" textlink="">
      <xdr:nvSpPr>
        <xdr:cNvPr id="128" name="テキスト ボックス 127"/>
        <xdr:cNvSpPr txBox="1"/>
      </xdr:nvSpPr>
      <xdr:spPr>
        <a:xfrm>
          <a:off x="3497580" y="9525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123825</xdr:rowOff>
    </xdr:from>
    <xdr:to xmlns:xdr="http://schemas.openxmlformats.org/drawingml/2006/spreadsheetDrawing">
      <xdr:col>15</xdr:col>
      <xdr:colOff>50800</xdr:colOff>
      <xdr:row>55</xdr:row>
      <xdr:rowOff>138430</xdr:rowOff>
    </xdr:to>
    <xdr:cxnSp macro="">
      <xdr:nvCxnSpPr>
        <xdr:cNvPr id="129" name="直線コネクタ 128"/>
        <xdr:cNvCxnSpPr/>
      </xdr:nvCxnSpPr>
      <xdr:spPr>
        <a:xfrm>
          <a:off x="2019300" y="8696325"/>
          <a:ext cx="88900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143510</xdr:rowOff>
    </xdr:from>
    <xdr:to xmlns:xdr="http://schemas.openxmlformats.org/drawingml/2006/spreadsheetDrawing">
      <xdr:col>15</xdr:col>
      <xdr:colOff>101600</xdr:colOff>
      <xdr:row>55</xdr:row>
      <xdr:rowOff>73025</xdr:rowOff>
    </xdr:to>
    <xdr:sp macro="" textlink="">
      <xdr:nvSpPr>
        <xdr:cNvPr id="130" name="フローチャート: 判断 129"/>
        <xdr:cNvSpPr/>
      </xdr:nvSpPr>
      <xdr:spPr>
        <a:xfrm>
          <a:off x="2857500" y="9401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89535</xdr:rowOff>
    </xdr:from>
    <xdr:ext cx="594995" cy="255270"/>
    <xdr:sp macro="" textlink="">
      <xdr:nvSpPr>
        <xdr:cNvPr id="131" name="テキスト ボックス 130"/>
        <xdr:cNvSpPr txBox="1"/>
      </xdr:nvSpPr>
      <xdr:spPr>
        <a:xfrm>
          <a:off x="2608580" y="91763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123825</xdr:rowOff>
    </xdr:from>
    <xdr:to xmlns:xdr="http://schemas.openxmlformats.org/drawingml/2006/spreadsheetDrawing">
      <xdr:col>10</xdr:col>
      <xdr:colOff>114300</xdr:colOff>
      <xdr:row>56</xdr:row>
      <xdr:rowOff>91440</xdr:rowOff>
    </xdr:to>
    <xdr:cxnSp macro="">
      <xdr:nvCxnSpPr>
        <xdr:cNvPr id="132" name="直線コネクタ 131"/>
        <xdr:cNvCxnSpPr/>
      </xdr:nvCxnSpPr>
      <xdr:spPr>
        <a:xfrm flipV="1">
          <a:off x="1130300" y="8696325"/>
          <a:ext cx="889000" cy="996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57150</xdr:rowOff>
    </xdr:from>
    <xdr:to xmlns:xdr="http://schemas.openxmlformats.org/drawingml/2006/spreadsheetDrawing">
      <xdr:col>10</xdr:col>
      <xdr:colOff>165100</xdr:colOff>
      <xdr:row>50</xdr:row>
      <xdr:rowOff>158750</xdr:rowOff>
    </xdr:to>
    <xdr:sp macro="" textlink="">
      <xdr:nvSpPr>
        <xdr:cNvPr id="133" name="フローチャート: 判断 132"/>
        <xdr:cNvSpPr/>
      </xdr:nvSpPr>
      <xdr:spPr>
        <a:xfrm>
          <a:off x="1968500" y="862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3810</xdr:rowOff>
    </xdr:from>
    <xdr:ext cx="594995" cy="259080"/>
    <xdr:sp macro="" textlink="">
      <xdr:nvSpPr>
        <xdr:cNvPr id="134" name="テキスト ボックス 133"/>
        <xdr:cNvSpPr txBox="1"/>
      </xdr:nvSpPr>
      <xdr:spPr>
        <a:xfrm>
          <a:off x="1719580" y="8404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14605</xdr:rowOff>
    </xdr:from>
    <xdr:to xmlns:xdr="http://schemas.openxmlformats.org/drawingml/2006/spreadsheetDrawing">
      <xdr:col>6</xdr:col>
      <xdr:colOff>38100</xdr:colOff>
      <xdr:row>56</xdr:row>
      <xdr:rowOff>116205</xdr:rowOff>
    </xdr:to>
    <xdr:sp macro="" textlink="">
      <xdr:nvSpPr>
        <xdr:cNvPr id="135" name="フローチャート: 判断 134"/>
        <xdr:cNvSpPr/>
      </xdr:nvSpPr>
      <xdr:spPr>
        <a:xfrm>
          <a:off x="10795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133350</xdr:rowOff>
    </xdr:from>
    <xdr:ext cx="530860" cy="255270"/>
    <xdr:sp macro="" textlink="">
      <xdr:nvSpPr>
        <xdr:cNvPr id="136" name="テキスト ボックス 135"/>
        <xdr:cNvSpPr txBox="1"/>
      </xdr:nvSpPr>
      <xdr:spPr>
        <a:xfrm>
          <a:off x="862965" y="9391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99695</xdr:rowOff>
    </xdr:from>
    <xdr:to xmlns:xdr="http://schemas.openxmlformats.org/drawingml/2006/spreadsheetDrawing">
      <xdr:col>24</xdr:col>
      <xdr:colOff>114300</xdr:colOff>
      <xdr:row>54</xdr:row>
      <xdr:rowOff>29845</xdr:rowOff>
    </xdr:to>
    <xdr:sp macro="" textlink="">
      <xdr:nvSpPr>
        <xdr:cNvPr id="142" name="楕円 141"/>
        <xdr:cNvSpPr/>
      </xdr:nvSpPr>
      <xdr:spPr>
        <a:xfrm>
          <a:off x="4584700" y="91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122555</xdr:rowOff>
    </xdr:from>
    <xdr:ext cx="598805" cy="255270"/>
    <xdr:sp macro="" textlink="">
      <xdr:nvSpPr>
        <xdr:cNvPr id="143" name="総務費該当値テキスト"/>
        <xdr:cNvSpPr txBox="1"/>
      </xdr:nvSpPr>
      <xdr:spPr>
        <a:xfrm>
          <a:off x="4686300" y="90379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91440</xdr:rowOff>
    </xdr:from>
    <xdr:to xmlns:xdr="http://schemas.openxmlformats.org/drawingml/2006/spreadsheetDrawing">
      <xdr:col>20</xdr:col>
      <xdr:colOff>38100</xdr:colOff>
      <xdr:row>55</xdr:row>
      <xdr:rowOff>21590</xdr:rowOff>
    </xdr:to>
    <xdr:sp macro="" textlink="">
      <xdr:nvSpPr>
        <xdr:cNvPr id="144" name="楕円 143"/>
        <xdr:cNvSpPr/>
      </xdr:nvSpPr>
      <xdr:spPr>
        <a:xfrm>
          <a:off x="3746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38100</xdr:rowOff>
    </xdr:from>
    <xdr:ext cx="594995" cy="259080"/>
    <xdr:sp macro="" textlink="">
      <xdr:nvSpPr>
        <xdr:cNvPr id="145" name="テキスト ボックス 144"/>
        <xdr:cNvSpPr txBox="1"/>
      </xdr:nvSpPr>
      <xdr:spPr>
        <a:xfrm>
          <a:off x="3497580" y="9124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87630</xdr:rowOff>
    </xdr:from>
    <xdr:to xmlns:xdr="http://schemas.openxmlformats.org/drawingml/2006/spreadsheetDrawing">
      <xdr:col>15</xdr:col>
      <xdr:colOff>101600</xdr:colOff>
      <xdr:row>56</xdr:row>
      <xdr:rowOff>17780</xdr:rowOff>
    </xdr:to>
    <xdr:sp macro="" textlink="">
      <xdr:nvSpPr>
        <xdr:cNvPr id="146" name="楕円 145"/>
        <xdr:cNvSpPr/>
      </xdr:nvSpPr>
      <xdr:spPr>
        <a:xfrm>
          <a:off x="2857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8890</xdr:rowOff>
    </xdr:from>
    <xdr:ext cx="594995" cy="255270"/>
    <xdr:sp macro="" textlink="">
      <xdr:nvSpPr>
        <xdr:cNvPr id="147" name="テキスト ボックス 146"/>
        <xdr:cNvSpPr txBox="1"/>
      </xdr:nvSpPr>
      <xdr:spPr>
        <a:xfrm>
          <a:off x="2608580" y="96100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73025</xdr:rowOff>
    </xdr:from>
    <xdr:to xmlns:xdr="http://schemas.openxmlformats.org/drawingml/2006/spreadsheetDrawing">
      <xdr:col>10</xdr:col>
      <xdr:colOff>165100</xdr:colOff>
      <xdr:row>51</xdr:row>
      <xdr:rowOff>3175</xdr:rowOff>
    </xdr:to>
    <xdr:sp macro="" textlink="">
      <xdr:nvSpPr>
        <xdr:cNvPr id="148" name="楕円 147"/>
        <xdr:cNvSpPr/>
      </xdr:nvSpPr>
      <xdr:spPr>
        <a:xfrm>
          <a:off x="1968500" y="86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50</xdr:row>
      <xdr:rowOff>166370</xdr:rowOff>
    </xdr:from>
    <xdr:ext cx="594995" cy="255270"/>
    <xdr:sp macro="" textlink="">
      <xdr:nvSpPr>
        <xdr:cNvPr id="149" name="テキスト ボックス 148"/>
        <xdr:cNvSpPr txBox="1"/>
      </xdr:nvSpPr>
      <xdr:spPr>
        <a:xfrm>
          <a:off x="1719580" y="87388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40640</xdr:rowOff>
    </xdr:from>
    <xdr:to xmlns:xdr="http://schemas.openxmlformats.org/drawingml/2006/spreadsheetDrawing">
      <xdr:col>6</xdr:col>
      <xdr:colOff>38100</xdr:colOff>
      <xdr:row>56</xdr:row>
      <xdr:rowOff>142240</xdr:rowOff>
    </xdr:to>
    <xdr:sp macro="" textlink="">
      <xdr:nvSpPr>
        <xdr:cNvPr id="150" name="楕円 149"/>
        <xdr:cNvSpPr/>
      </xdr:nvSpPr>
      <xdr:spPr>
        <a:xfrm>
          <a:off x="1079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133350</xdr:rowOff>
    </xdr:from>
    <xdr:ext cx="530860" cy="255270"/>
    <xdr:sp macro="" textlink="">
      <xdr:nvSpPr>
        <xdr:cNvPr id="151" name="テキスト ボックス 150"/>
        <xdr:cNvSpPr txBox="1"/>
      </xdr:nvSpPr>
      <xdr:spPr>
        <a:xfrm>
          <a:off x="862965" y="9734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60" name="テキスト ボックス 159"/>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270"/>
    <xdr:sp macro="" textlink="">
      <xdr:nvSpPr>
        <xdr:cNvPr id="162" name="テキスト ボックス 161"/>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820" cy="259080"/>
    <xdr:sp macro="" textlink="">
      <xdr:nvSpPr>
        <xdr:cNvPr id="164" name="テキスト ボックス 163"/>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820" cy="259080"/>
    <xdr:sp macro="" textlink="">
      <xdr:nvSpPr>
        <xdr:cNvPr id="166" name="テキスト ボックス 165"/>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820" cy="255270"/>
    <xdr:sp macro="" textlink="">
      <xdr:nvSpPr>
        <xdr:cNvPr id="168" name="テキスト ボックス 167"/>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820" cy="259080"/>
    <xdr:sp macro="" textlink="">
      <xdr:nvSpPr>
        <xdr:cNvPr id="170" name="テキスト ボックス 169"/>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820" cy="259080"/>
    <xdr:sp macro="" textlink="">
      <xdr:nvSpPr>
        <xdr:cNvPr id="172" name="テキスト ボックス 171"/>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4" name="テキスト ボックス 173"/>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130175</xdr:rowOff>
    </xdr:from>
    <xdr:to xmlns:xdr="http://schemas.openxmlformats.org/drawingml/2006/spreadsheetDrawing">
      <xdr:col>24</xdr:col>
      <xdr:colOff>62865</xdr:colOff>
      <xdr:row>77</xdr:row>
      <xdr:rowOff>69850</xdr:rowOff>
    </xdr:to>
    <xdr:cxnSp macro="">
      <xdr:nvCxnSpPr>
        <xdr:cNvPr id="176" name="直線コネクタ 175"/>
        <xdr:cNvCxnSpPr/>
      </xdr:nvCxnSpPr>
      <xdr:spPr>
        <a:xfrm flipV="1">
          <a:off x="4633595" y="1196022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73660</xdr:rowOff>
    </xdr:from>
    <xdr:ext cx="598805" cy="259080"/>
    <xdr:sp macro="" textlink="">
      <xdr:nvSpPr>
        <xdr:cNvPr id="177" name="民生費最小値テキスト"/>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69850</xdr:rowOff>
    </xdr:from>
    <xdr:to xmlns:xdr="http://schemas.openxmlformats.org/drawingml/2006/spreadsheetDrawing">
      <xdr:col>24</xdr:col>
      <xdr:colOff>152400</xdr:colOff>
      <xdr:row>77</xdr:row>
      <xdr:rowOff>69850</xdr:rowOff>
    </xdr:to>
    <xdr:cxnSp macro="">
      <xdr:nvCxnSpPr>
        <xdr:cNvPr id="178" name="直線コネクタ 177"/>
        <xdr:cNvCxnSpPr/>
      </xdr:nvCxnSpPr>
      <xdr:spPr>
        <a:xfrm>
          <a:off x="4546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76835</xdr:rowOff>
    </xdr:from>
    <xdr:ext cx="598805" cy="255270"/>
    <xdr:sp macro="" textlink="">
      <xdr:nvSpPr>
        <xdr:cNvPr id="179" name="民生費最大値テキスト"/>
        <xdr:cNvSpPr txBox="1"/>
      </xdr:nvSpPr>
      <xdr:spPr>
        <a:xfrm>
          <a:off x="4686300" y="117354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130175</xdr:rowOff>
    </xdr:from>
    <xdr:to xmlns:xdr="http://schemas.openxmlformats.org/drawingml/2006/spreadsheetDrawing">
      <xdr:col>24</xdr:col>
      <xdr:colOff>152400</xdr:colOff>
      <xdr:row>69</xdr:row>
      <xdr:rowOff>130175</xdr:rowOff>
    </xdr:to>
    <xdr:cxnSp macro="">
      <xdr:nvCxnSpPr>
        <xdr:cNvPr id="180" name="直線コネクタ 179"/>
        <xdr:cNvCxnSpPr/>
      </xdr:nvCxnSpPr>
      <xdr:spPr>
        <a:xfrm>
          <a:off x="4546600" y="1196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19050</xdr:rowOff>
    </xdr:from>
    <xdr:to xmlns:xdr="http://schemas.openxmlformats.org/drawingml/2006/spreadsheetDrawing">
      <xdr:col>24</xdr:col>
      <xdr:colOff>63500</xdr:colOff>
      <xdr:row>75</xdr:row>
      <xdr:rowOff>93980</xdr:rowOff>
    </xdr:to>
    <xdr:cxnSp macro="">
      <xdr:nvCxnSpPr>
        <xdr:cNvPr id="181" name="直線コネクタ 180"/>
        <xdr:cNvCxnSpPr/>
      </xdr:nvCxnSpPr>
      <xdr:spPr>
        <a:xfrm flipV="1">
          <a:off x="3797300" y="1287780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120650</xdr:rowOff>
    </xdr:from>
    <xdr:ext cx="598805" cy="255270"/>
    <xdr:sp macro="" textlink="">
      <xdr:nvSpPr>
        <xdr:cNvPr id="182" name="民生費平均値テキスト"/>
        <xdr:cNvSpPr txBox="1"/>
      </xdr:nvSpPr>
      <xdr:spPr>
        <a:xfrm>
          <a:off x="4686300" y="126365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97790</xdr:rowOff>
    </xdr:from>
    <xdr:to xmlns:xdr="http://schemas.openxmlformats.org/drawingml/2006/spreadsheetDrawing">
      <xdr:col>24</xdr:col>
      <xdr:colOff>114300</xdr:colOff>
      <xdr:row>75</xdr:row>
      <xdr:rowOff>27940</xdr:rowOff>
    </xdr:to>
    <xdr:sp macro="" textlink="">
      <xdr:nvSpPr>
        <xdr:cNvPr id="183" name="フローチャート: 判断 182"/>
        <xdr:cNvSpPr/>
      </xdr:nvSpPr>
      <xdr:spPr>
        <a:xfrm>
          <a:off x="45847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155575</xdr:rowOff>
    </xdr:from>
    <xdr:to xmlns:xdr="http://schemas.openxmlformats.org/drawingml/2006/spreadsheetDrawing">
      <xdr:col>19</xdr:col>
      <xdr:colOff>177800</xdr:colOff>
      <xdr:row>75</xdr:row>
      <xdr:rowOff>93980</xdr:rowOff>
    </xdr:to>
    <xdr:cxnSp macro="">
      <xdr:nvCxnSpPr>
        <xdr:cNvPr id="184" name="直線コネクタ 183"/>
        <xdr:cNvCxnSpPr/>
      </xdr:nvCxnSpPr>
      <xdr:spPr>
        <a:xfrm>
          <a:off x="2908300" y="12671425"/>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46990</xdr:rowOff>
    </xdr:from>
    <xdr:to xmlns:xdr="http://schemas.openxmlformats.org/drawingml/2006/spreadsheetDrawing">
      <xdr:col>20</xdr:col>
      <xdr:colOff>38100</xdr:colOff>
      <xdr:row>75</xdr:row>
      <xdr:rowOff>148590</xdr:rowOff>
    </xdr:to>
    <xdr:sp macro="" textlink="">
      <xdr:nvSpPr>
        <xdr:cNvPr id="185" name="フローチャート: 判断 184"/>
        <xdr:cNvSpPr/>
      </xdr:nvSpPr>
      <xdr:spPr>
        <a:xfrm>
          <a:off x="3746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139700</xdr:rowOff>
    </xdr:from>
    <xdr:ext cx="594995" cy="259080"/>
    <xdr:sp macro="" textlink="">
      <xdr:nvSpPr>
        <xdr:cNvPr id="186" name="テキスト ボックス 185"/>
        <xdr:cNvSpPr txBox="1"/>
      </xdr:nvSpPr>
      <xdr:spPr>
        <a:xfrm>
          <a:off x="3497580" y="12998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155575</xdr:rowOff>
    </xdr:from>
    <xdr:to xmlns:xdr="http://schemas.openxmlformats.org/drawingml/2006/spreadsheetDrawing">
      <xdr:col>15</xdr:col>
      <xdr:colOff>50800</xdr:colOff>
      <xdr:row>76</xdr:row>
      <xdr:rowOff>43815</xdr:rowOff>
    </xdr:to>
    <xdr:cxnSp macro="">
      <xdr:nvCxnSpPr>
        <xdr:cNvPr id="187" name="直線コネクタ 186"/>
        <xdr:cNvCxnSpPr/>
      </xdr:nvCxnSpPr>
      <xdr:spPr>
        <a:xfrm flipV="1">
          <a:off x="2019300" y="12671425"/>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118745</xdr:rowOff>
    </xdr:from>
    <xdr:to xmlns:xdr="http://schemas.openxmlformats.org/drawingml/2006/spreadsheetDrawing">
      <xdr:col>15</xdr:col>
      <xdr:colOff>101600</xdr:colOff>
      <xdr:row>75</xdr:row>
      <xdr:rowOff>48895</xdr:rowOff>
    </xdr:to>
    <xdr:sp macro="" textlink="">
      <xdr:nvSpPr>
        <xdr:cNvPr id="188" name="フローチャート: 判断 187"/>
        <xdr:cNvSpPr/>
      </xdr:nvSpPr>
      <xdr:spPr>
        <a:xfrm>
          <a:off x="2857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40640</xdr:rowOff>
    </xdr:from>
    <xdr:ext cx="594995" cy="255270"/>
    <xdr:sp macro="" textlink="">
      <xdr:nvSpPr>
        <xdr:cNvPr id="189" name="テキスト ボックス 188"/>
        <xdr:cNvSpPr txBox="1"/>
      </xdr:nvSpPr>
      <xdr:spPr>
        <a:xfrm>
          <a:off x="2608580" y="128993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43815</xdr:rowOff>
    </xdr:from>
    <xdr:to xmlns:xdr="http://schemas.openxmlformats.org/drawingml/2006/spreadsheetDrawing">
      <xdr:col>10</xdr:col>
      <xdr:colOff>114300</xdr:colOff>
      <xdr:row>77</xdr:row>
      <xdr:rowOff>123825</xdr:rowOff>
    </xdr:to>
    <xdr:cxnSp macro="">
      <xdr:nvCxnSpPr>
        <xdr:cNvPr id="190" name="直線コネクタ 189"/>
        <xdr:cNvCxnSpPr/>
      </xdr:nvCxnSpPr>
      <xdr:spPr>
        <a:xfrm flipV="1">
          <a:off x="1130300" y="130740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164465</xdr:rowOff>
    </xdr:from>
    <xdr:to xmlns:xdr="http://schemas.openxmlformats.org/drawingml/2006/spreadsheetDrawing">
      <xdr:col>10</xdr:col>
      <xdr:colOff>165100</xdr:colOff>
      <xdr:row>77</xdr:row>
      <xdr:rowOff>94615</xdr:rowOff>
    </xdr:to>
    <xdr:sp macro="" textlink="">
      <xdr:nvSpPr>
        <xdr:cNvPr id="191" name="フローチャート: 判断 190"/>
        <xdr:cNvSpPr/>
      </xdr:nvSpPr>
      <xdr:spPr>
        <a:xfrm>
          <a:off x="196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86360</xdr:rowOff>
    </xdr:from>
    <xdr:ext cx="594995" cy="255270"/>
    <xdr:sp macro="" textlink="">
      <xdr:nvSpPr>
        <xdr:cNvPr id="192" name="テキスト ボックス 191"/>
        <xdr:cNvSpPr txBox="1"/>
      </xdr:nvSpPr>
      <xdr:spPr>
        <a:xfrm>
          <a:off x="1719580" y="13288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55880</xdr:rowOff>
    </xdr:from>
    <xdr:to xmlns:xdr="http://schemas.openxmlformats.org/drawingml/2006/spreadsheetDrawing">
      <xdr:col>6</xdr:col>
      <xdr:colOff>38100</xdr:colOff>
      <xdr:row>77</xdr:row>
      <xdr:rowOff>157480</xdr:rowOff>
    </xdr:to>
    <xdr:sp macro="" textlink="">
      <xdr:nvSpPr>
        <xdr:cNvPr id="193" name="フローチャート: 判断 192"/>
        <xdr:cNvSpPr/>
      </xdr:nvSpPr>
      <xdr:spPr>
        <a:xfrm>
          <a:off x="1079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2540</xdr:rowOff>
    </xdr:from>
    <xdr:ext cx="594995" cy="259080"/>
    <xdr:sp macro="" textlink="">
      <xdr:nvSpPr>
        <xdr:cNvPr id="194" name="テキスト ボックス 193"/>
        <xdr:cNvSpPr txBox="1"/>
      </xdr:nvSpPr>
      <xdr:spPr>
        <a:xfrm>
          <a:off x="830580" y="13032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139700</xdr:rowOff>
    </xdr:from>
    <xdr:to xmlns:xdr="http://schemas.openxmlformats.org/drawingml/2006/spreadsheetDrawing">
      <xdr:col>24</xdr:col>
      <xdr:colOff>114300</xdr:colOff>
      <xdr:row>75</xdr:row>
      <xdr:rowOff>69850</xdr:rowOff>
    </xdr:to>
    <xdr:sp macro="" textlink="">
      <xdr:nvSpPr>
        <xdr:cNvPr id="200" name="楕円 199"/>
        <xdr:cNvSpPr/>
      </xdr:nvSpPr>
      <xdr:spPr>
        <a:xfrm>
          <a:off x="45847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118110</xdr:rowOff>
    </xdr:from>
    <xdr:ext cx="598805" cy="259080"/>
    <xdr:sp macro="" textlink="">
      <xdr:nvSpPr>
        <xdr:cNvPr id="201" name="民生費該当値テキスト"/>
        <xdr:cNvSpPr txBox="1"/>
      </xdr:nvSpPr>
      <xdr:spPr>
        <a:xfrm>
          <a:off x="4686300" y="12805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43180</xdr:rowOff>
    </xdr:from>
    <xdr:to xmlns:xdr="http://schemas.openxmlformats.org/drawingml/2006/spreadsheetDrawing">
      <xdr:col>20</xdr:col>
      <xdr:colOff>38100</xdr:colOff>
      <xdr:row>75</xdr:row>
      <xdr:rowOff>144780</xdr:rowOff>
    </xdr:to>
    <xdr:sp macro="" textlink="">
      <xdr:nvSpPr>
        <xdr:cNvPr id="202" name="楕円 201"/>
        <xdr:cNvSpPr/>
      </xdr:nvSpPr>
      <xdr:spPr>
        <a:xfrm>
          <a:off x="3746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161290</xdr:rowOff>
    </xdr:from>
    <xdr:ext cx="594995" cy="259080"/>
    <xdr:sp macro="" textlink="">
      <xdr:nvSpPr>
        <xdr:cNvPr id="203" name="テキスト ボックス 202"/>
        <xdr:cNvSpPr txBox="1"/>
      </xdr:nvSpPr>
      <xdr:spPr>
        <a:xfrm>
          <a:off x="3497580" y="126771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104775</xdr:rowOff>
    </xdr:from>
    <xdr:to xmlns:xdr="http://schemas.openxmlformats.org/drawingml/2006/spreadsheetDrawing">
      <xdr:col>15</xdr:col>
      <xdr:colOff>101600</xdr:colOff>
      <xdr:row>74</xdr:row>
      <xdr:rowOff>34925</xdr:rowOff>
    </xdr:to>
    <xdr:sp macro="" textlink="">
      <xdr:nvSpPr>
        <xdr:cNvPr id="204" name="楕円 203"/>
        <xdr:cNvSpPr/>
      </xdr:nvSpPr>
      <xdr:spPr>
        <a:xfrm>
          <a:off x="28575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52070</xdr:rowOff>
    </xdr:from>
    <xdr:ext cx="594995" cy="255270"/>
    <xdr:sp macro="" textlink="">
      <xdr:nvSpPr>
        <xdr:cNvPr id="205" name="テキスト ボックス 204"/>
        <xdr:cNvSpPr txBox="1"/>
      </xdr:nvSpPr>
      <xdr:spPr>
        <a:xfrm>
          <a:off x="2608580" y="123964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164465</xdr:rowOff>
    </xdr:from>
    <xdr:to xmlns:xdr="http://schemas.openxmlformats.org/drawingml/2006/spreadsheetDrawing">
      <xdr:col>10</xdr:col>
      <xdr:colOff>165100</xdr:colOff>
      <xdr:row>76</xdr:row>
      <xdr:rowOff>94615</xdr:rowOff>
    </xdr:to>
    <xdr:sp macro="" textlink="">
      <xdr:nvSpPr>
        <xdr:cNvPr id="206" name="楕円 205"/>
        <xdr:cNvSpPr/>
      </xdr:nvSpPr>
      <xdr:spPr>
        <a:xfrm>
          <a:off x="1968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111760</xdr:rowOff>
    </xdr:from>
    <xdr:ext cx="594995" cy="255270"/>
    <xdr:sp macro="" textlink="">
      <xdr:nvSpPr>
        <xdr:cNvPr id="207" name="テキスト ボックス 206"/>
        <xdr:cNvSpPr txBox="1"/>
      </xdr:nvSpPr>
      <xdr:spPr>
        <a:xfrm>
          <a:off x="1719580" y="127990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73025</xdr:rowOff>
    </xdr:from>
    <xdr:to xmlns:xdr="http://schemas.openxmlformats.org/drawingml/2006/spreadsheetDrawing">
      <xdr:col>6</xdr:col>
      <xdr:colOff>38100</xdr:colOff>
      <xdr:row>78</xdr:row>
      <xdr:rowOff>3175</xdr:rowOff>
    </xdr:to>
    <xdr:sp macro="" textlink="">
      <xdr:nvSpPr>
        <xdr:cNvPr id="208" name="楕円 207"/>
        <xdr:cNvSpPr/>
      </xdr:nvSpPr>
      <xdr:spPr>
        <a:xfrm>
          <a:off x="1079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166370</xdr:rowOff>
    </xdr:from>
    <xdr:ext cx="594995" cy="255270"/>
    <xdr:sp macro="" textlink="">
      <xdr:nvSpPr>
        <xdr:cNvPr id="209" name="テキスト ボックス 208"/>
        <xdr:cNvSpPr txBox="1"/>
      </xdr:nvSpPr>
      <xdr:spPr>
        <a:xfrm>
          <a:off x="830580" y="133680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8" name="テキスト ボックス 217"/>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20" name="テキスト ボックス 219"/>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4" name="テキスト ボックス 223"/>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270"/>
    <xdr:sp macro="" textlink="">
      <xdr:nvSpPr>
        <xdr:cNvPr id="228" name="テキスト ボックス 227"/>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30" name="テキスト ボックス 229"/>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32" name="テキスト ボックス 231"/>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4" name="テキスト ボックス 233"/>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90170</xdr:rowOff>
    </xdr:from>
    <xdr:to xmlns:xdr="http://schemas.openxmlformats.org/drawingml/2006/spreadsheetDrawing">
      <xdr:col>24</xdr:col>
      <xdr:colOff>62865</xdr:colOff>
      <xdr:row>98</xdr:row>
      <xdr:rowOff>163830</xdr:rowOff>
    </xdr:to>
    <xdr:cxnSp macro="">
      <xdr:nvCxnSpPr>
        <xdr:cNvPr id="236" name="直線コネクタ 235"/>
        <xdr:cNvCxnSpPr/>
      </xdr:nvCxnSpPr>
      <xdr:spPr>
        <a:xfrm flipV="1">
          <a:off x="4633595" y="153492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167640</xdr:rowOff>
    </xdr:from>
    <xdr:ext cx="534670" cy="255270"/>
    <xdr:sp macro="" textlink="">
      <xdr:nvSpPr>
        <xdr:cNvPr id="237" name="衛生費最小値テキスト"/>
        <xdr:cNvSpPr txBox="1"/>
      </xdr:nvSpPr>
      <xdr:spPr>
        <a:xfrm>
          <a:off x="4686300" y="169697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163830</xdr:rowOff>
    </xdr:from>
    <xdr:to xmlns:xdr="http://schemas.openxmlformats.org/drawingml/2006/spreadsheetDrawing">
      <xdr:col>24</xdr:col>
      <xdr:colOff>152400</xdr:colOff>
      <xdr:row>98</xdr:row>
      <xdr:rowOff>163830</xdr:rowOff>
    </xdr:to>
    <xdr:cxnSp macro="">
      <xdr:nvCxnSpPr>
        <xdr:cNvPr id="238" name="直線コネクタ 237"/>
        <xdr:cNvCxnSpPr/>
      </xdr:nvCxnSpPr>
      <xdr:spPr>
        <a:xfrm>
          <a:off x="4546600" y="1696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36830</xdr:rowOff>
    </xdr:from>
    <xdr:ext cx="598805" cy="259080"/>
    <xdr:sp macro="" textlink="">
      <xdr:nvSpPr>
        <xdr:cNvPr id="239" name="衛生費最大値テキスト"/>
        <xdr:cNvSpPr txBox="1"/>
      </xdr:nvSpPr>
      <xdr:spPr>
        <a:xfrm>
          <a:off x="4686300" y="1512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90170</xdr:rowOff>
    </xdr:from>
    <xdr:to xmlns:xdr="http://schemas.openxmlformats.org/drawingml/2006/spreadsheetDrawing">
      <xdr:col>24</xdr:col>
      <xdr:colOff>152400</xdr:colOff>
      <xdr:row>89</xdr:row>
      <xdr:rowOff>90170</xdr:rowOff>
    </xdr:to>
    <xdr:cxnSp macro="">
      <xdr:nvCxnSpPr>
        <xdr:cNvPr id="240" name="直線コネクタ 239"/>
        <xdr:cNvCxnSpPr/>
      </xdr:nvCxnSpPr>
      <xdr:spPr>
        <a:xfrm>
          <a:off x="4546600" y="1534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105410</xdr:rowOff>
    </xdr:from>
    <xdr:to xmlns:xdr="http://schemas.openxmlformats.org/drawingml/2006/spreadsheetDrawing">
      <xdr:col>24</xdr:col>
      <xdr:colOff>63500</xdr:colOff>
      <xdr:row>97</xdr:row>
      <xdr:rowOff>157480</xdr:rowOff>
    </xdr:to>
    <xdr:cxnSp macro="">
      <xdr:nvCxnSpPr>
        <xdr:cNvPr id="241" name="直線コネクタ 240"/>
        <xdr:cNvCxnSpPr/>
      </xdr:nvCxnSpPr>
      <xdr:spPr>
        <a:xfrm>
          <a:off x="3797300" y="167360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35560</xdr:rowOff>
    </xdr:from>
    <xdr:ext cx="534670" cy="259080"/>
    <xdr:sp macro="" textlink="">
      <xdr:nvSpPr>
        <xdr:cNvPr id="242" name="衛生費平均値テキスト"/>
        <xdr:cNvSpPr txBox="1"/>
      </xdr:nvSpPr>
      <xdr:spPr>
        <a:xfrm>
          <a:off x="4686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12700</xdr:rowOff>
    </xdr:from>
    <xdr:to xmlns:xdr="http://schemas.openxmlformats.org/drawingml/2006/spreadsheetDrawing">
      <xdr:col>24</xdr:col>
      <xdr:colOff>114300</xdr:colOff>
      <xdr:row>96</xdr:row>
      <xdr:rowOff>114300</xdr:rowOff>
    </xdr:to>
    <xdr:sp macro="" textlink="">
      <xdr:nvSpPr>
        <xdr:cNvPr id="243" name="フローチャート: 判断 242"/>
        <xdr:cNvSpPr/>
      </xdr:nvSpPr>
      <xdr:spPr>
        <a:xfrm>
          <a:off x="4584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105410</xdr:rowOff>
    </xdr:from>
    <xdr:to xmlns:xdr="http://schemas.openxmlformats.org/drawingml/2006/spreadsheetDrawing">
      <xdr:col>19</xdr:col>
      <xdr:colOff>177800</xdr:colOff>
      <xdr:row>97</xdr:row>
      <xdr:rowOff>132715</xdr:rowOff>
    </xdr:to>
    <xdr:cxnSp macro="">
      <xdr:nvCxnSpPr>
        <xdr:cNvPr id="244" name="直線コネクタ 243"/>
        <xdr:cNvCxnSpPr/>
      </xdr:nvCxnSpPr>
      <xdr:spPr>
        <a:xfrm flipV="1">
          <a:off x="2908300" y="167360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45" name="フローチャート: 判断 244"/>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30860" cy="259080"/>
    <xdr:sp macro="" textlink="">
      <xdr:nvSpPr>
        <xdr:cNvPr id="246" name="テキスト ボックス 245"/>
        <xdr:cNvSpPr txBox="1"/>
      </xdr:nvSpPr>
      <xdr:spPr>
        <a:xfrm>
          <a:off x="3529965" y="16280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132715</xdr:rowOff>
    </xdr:from>
    <xdr:to xmlns:xdr="http://schemas.openxmlformats.org/drawingml/2006/spreadsheetDrawing">
      <xdr:col>15</xdr:col>
      <xdr:colOff>50800</xdr:colOff>
      <xdr:row>98</xdr:row>
      <xdr:rowOff>121285</xdr:rowOff>
    </xdr:to>
    <xdr:cxnSp macro="">
      <xdr:nvCxnSpPr>
        <xdr:cNvPr id="247" name="直線コネクタ 246"/>
        <xdr:cNvCxnSpPr/>
      </xdr:nvCxnSpPr>
      <xdr:spPr>
        <a:xfrm flipV="1">
          <a:off x="2019300" y="1676336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8890</xdr:rowOff>
    </xdr:from>
    <xdr:to xmlns:xdr="http://schemas.openxmlformats.org/drawingml/2006/spreadsheetDrawing">
      <xdr:col>15</xdr:col>
      <xdr:colOff>101600</xdr:colOff>
      <xdr:row>96</xdr:row>
      <xdr:rowOff>110490</xdr:rowOff>
    </xdr:to>
    <xdr:sp macro="" textlink="">
      <xdr:nvSpPr>
        <xdr:cNvPr id="248" name="フローチャート: 判断 247"/>
        <xdr:cNvSpPr/>
      </xdr:nvSpPr>
      <xdr:spPr>
        <a:xfrm>
          <a:off x="2857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127000</xdr:rowOff>
    </xdr:from>
    <xdr:ext cx="530860" cy="259080"/>
    <xdr:sp macro="" textlink="">
      <xdr:nvSpPr>
        <xdr:cNvPr id="249" name="テキスト ボックス 248"/>
        <xdr:cNvSpPr txBox="1"/>
      </xdr:nvSpPr>
      <xdr:spPr>
        <a:xfrm>
          <a:off x="2640965" y="16243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121285</xdr:rowOff>
    </xdr:from>
    <xdr:to xmlns:xdr="http://schemas.openxmlformats.org/drawingml/2006/spreadsheetDrawing">
      <xdr:col>10</xdr:col>
      <xdr:colOff>114300</xdr:colOff>
      <xdr:row>98</xdr:row>
      <xdr:rowOff>126365</xdr:rowOff>
    </xdr:to>
    <xdr:cxnSp macro="">
      <xdr:nvCxnSpPr>
        <xdr:cNvPr id="250" name="直線コネクタ 249"/>
        <xdr:cNvCxnSpPr/>
      </xdr:nvCxnSpPr>
      <xdr:spPr>
        <a:xfrm flipV="1">
          <a:off x="1130300" y="169233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59055</xdr:rowOff>
    </xdr:from>
    <xdr:to xmlns:xdr="http://schemas.openxmlformats.org/drawingml/2006/spreadsheetDrawing">
      <xdr:col>10</xdr:col>
      <xdr:colOff>165100</xdr:colOff>
      <xdr:row>96</xdr:row>
      <xdr:rowOff>160655</xdr:rowOff>
    </xdr:to>
    <xdr:sp macro="" textlink="">
      <xdr:nvSpPr>
        <xdr:cNvPr id="251" name="フローチャート: 判断 250"/>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6350</xdr:rowOff>
    </xdr:from>
    <xdr:ext cx="530860" cy="255270"/>
    <xdr:sp macro="" textlink="">
      <xdr:nvSpPr>
        <xdr:cNvPr id="252" name="テキスト ボックス 251"/>
        <xdr:cNvSpPr txBox="1"/>
      </xdr:nvSpPr>
      <xdr:spPr>
        <a:xfrm>
          <a:off x="1751965" y="16294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53" name="フローチャート: 判断 252"/>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128270</xdr:rowOff>
    </xdr:from>
    <xdr:ext cx="530860" cy="259080"/>
    <xdr:sp macro="" textlink="">
      <xdr:nvSpPr>
        <xdr:cNvPr id="254" name="テキスト ボックス 253"/>
        <xdr:cNvSpPr txBox="1"/>
      </xdr:nvSpPr>
      <xdr:spPr>
        <a:xfrm>
          <a:off x="862965" y="16416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106680</xdr:rowOff>
    </xdr:from>
    <xdr:to xmlns:xdr="http://schemas.openxmlformats.org/drawingml/2006/spreadsheetDrawing">
      <xdr:col>24</xdr:col>
      <xdr:colOff>114300</xdr:colOff>
      <xdr:row>98</xdr:row>
      <xdr:rowOff>36830</xdr:rowOff>
    </xdr:to>
    <xdr:sp macro="" textlink="">
      <xdr:nvSpPr>
        <xdr:cNvPr id="260" name="楕円 259"/>
        <xdr:cNvSpPr/>
      </xdr:nvSpPr>
      <xdr:spPr>
        <a:xfrm>
          <a:off x="45847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85090</xdr:rowOff>
    </xdr:from>
    <xdr:ext cx="534670" cy="259080"/>
    <xdr:sp macro="" textlink="">
      <xdr:nvSpPr>
        <xdr:cNvPr id="261" name="衛生費該当値テキスト"/>
        <xdr:cNvSpPr txBox="1"/>
      </xdr:nvSpPr>
      <xdr:spPr>
        <a:xfrm>
          <a:off x="4686300" y="1671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62" name="楕円 261"/>
        <xdr:cNvSpPr/>
      </xdr:nvSpPr>
      <xdr:spPr>
        <a:xfrm>
          <a:off x="3746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147320</xdr:rowOff>
    </xdr:from>
    <xdr:ext cx="530860" cy="259080"/>
    <xdr:sp macro="" textlink="">
      <xdr:nvSpPr>
        <xdr:cNvPr id="263" name="テキスト ボックス 262"/>
        <xdr:cNvSpPr txBox="1"/>
      </xdr:nvSpPr>
      <xdr:spPr>
        <a:xfrm>
          <a:off x="3529965" y="16777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81915</xdr:rowOff>
    </xdr:from>
    <xdr:to xmlns:xdr="http://schemas.openxmlformats.org/drawingml/2006/spreadsheetDrawing">
      <xdr:col>15</xdr:col>
      <xdr:colOff>101600</xdr:colOff>
      <xdr:row>98</xdr:row>
      <xdr:rowOff>12065</xdr:rowOff>
    </xdr:to>
    <xdr:sp macro="" textlink="">
      <xdr:nvSpPr>
        <xdr:cNvPr id="264" name="楕円 263"/>
        <xdr:cNvSpPr/>
      </xdr:nvSpPr>
      <xdr:spPr>
        <a:xfrm>
          <a:off x="2857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3175</xdr:rowOff>
    </xdr:from>
    <xdr:ext cx="530860" cy="259080"/>
    <xdr:sp macro="" textlink="">
      <xdr:nvSpPr>
        <xdr:cNvPr id="265" name="テキスト ボックス 264"/>
        <xdr:cNvSpPr txBox="1"/>
      </xdr:nvSpPr>
      <xdr:spPr>
        <a:xfrm>
          <a:off x="2640965" y="16805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70485</xdr:rowOff>
    </xdr:from>
    <xdr:to xmlns:xdr="http://schemas.openxmlformats.org/drawingml/2006/spreadsheetDrawing">
      <xdr:col>10</xdr:col>
      <xdr:colOff>165100</xdr:colOff>
      <xdr:row>99</xdr:row>
      <xdr:rowOff>635</xdr:rowOff>
    </xdr:to>
    <xdr:sp macro="" textlink="">
      <xdr:nvSpPr>
        <xdr:cNvPr id="266" name="楕円 265"/>
        <xdr:cNvSpPr/>
      </xdr:nvSpPr>
      <xdr:spPr>
        <a:xfrm>
          <a:off x="1968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163195</xdr:rowOff>
    </xdr:from>
    <xdr:ext cx="530860" cy="259080"/>
    <xdr:sp macro="" textlink="">
      <xdr:nvSpPr>
        <xdr:cNvPr id="267" name="テキスト ボックス 266"/>
        <xdr:cNvSpPr txBox="1"/>
      </xdr:nvSpPr>
      <xdr:spPr>
        <a:xfrm>
          <a:off x="1751965" y="16965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75565</xdr:rowOff>
    </xdr:from>
    <xdr:to xmlns:xdr="http://schemas.openxmlformats.org/drawingml/2006/spreadsheetDrawing">
      <xdr:col>6</xdr:col>
      <xdr:colOff>38100</xdr:colOff>
      <xdr:row>99</xdr:row>
      <xdr:rowOff>6350</xdr:rowOff>
    </xdr:to>
    <xdr:sp macro="" textlink="">
      <xdr:nvSpPr>
        <xdr:cNvPr id="268" name="楕円 267"/>
        <xdr:cNvSpPr/>
      </xdr:nvSpPr>
      <xdr:spPr>
        <a:xfrm>
          <a:off x="107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168275</xdr:rowOff>
    </xdr:from>
    <xdr:ext cx="530860" cy="255270"/>
    <xdr:sp macro="" textlink="">
      <xdr:nvSpPr>
        <xdr:cNvPr id="269" name="テキスト ボックス 268"/>
        <xdr:cNvSpPr txBox="1"/>
      </xdr:nvSpPr>
      <xdr:spPr>
        <a:xfrm>
          <a:off x="862965" y="169703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8" name="テキスト ボックス 277"/>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80" name="直線コネクタ 27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110" cy="255270"/>
    <xdr:sp macro="" textlink="">
      <xdr:nvSpPr>
        <xdr:cNvPr id="281" name="テキスト ボックス 280"/>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2" name="直線コネクタ 28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3550" cy="255270"/>
    <xdr:sp macro="" textlink="">
      <xdr:nvSpPr>
        <xdr:cNvPr id="283" name="テキスト ボックス 282"/>
        <xdr:cNvSpPr txBox="1"/>
      </xdr:nvSpPr>
      <xdr:spPr>
        <a:xfrm>
          <a:off x="6136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4" name="直線コネクタ 28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3550" cy="255270"/>
    <xdr:sp macro="" textlink="">
      <xdr:nvSpPr>
        <xdr:cNvPr id="285" name="テキスト ボックス 284"/>
        <xdr:cNvSpPr txBox="1"/>
      </xdr:nvSpPr>
      <xdr:spPr>
        <a:xfrm>
          <a:off x="6136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6" name="直線コネクタ 28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3550" cy="255270"/>
    <xdr:sp macro="" textlink="">
      <xdr:nvSpPr>
        <xdr:cNvPr id="287" name="テキスト ボックス 286"/>
        <xdr:cNvSpPr txBox="1"/>
      </xdr:nvSpPr>
      <xdr:spPr>
        <a:xfrm>
          <a:off x="6136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9" name="テキスト ボックス 288"/>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57785</xdr:rowOff>
    </xdr:from>
    <xdr:to xmlns:xdr="http://schemas.openxmlformats.org/drawingml/2006/spreadsheetDrawing">
      <xdr:col>54</xdr:col>
      <xdr:colOff>189865</xdr:colOff>
      <xdr:row>38</xdr:row>
      <xdr:rowOff>139700</xdr:rowOff>
    </xdr:to>
    <xdr:cxnSp macro="">
      <xdr:nvCxnSpPr>
        <xdr:cNvPr id="291" name="直線コネクタ 290"/>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270"/>
    <xdr:sp macro="" textlink="">
      <xdr:nvSpPr>
        <xdr:cNvPr id="292" name="労働費最小値テキスト"/>
        <xdr:cNvSpPr txBox="1"/>
      </xdr:nvSpPr>
      <xdr:spPr>
        <a:xfrm>
          <a:off x="10528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3" name="直線コネクタ 29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4445</xdr:rowOff>
    </xdr:from>
    <xdr:ext cx="469900" cy="259080"/>
    <xdr:sp macro="" textlink="">
      <xdr:nvSpPr>
        <xdr:cNvPr id="294" name="労働費最大値テキスト"/>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57785</xdr:rowOff>
    </xdr:from>
    <xdr:to xmlns:xdr="http://schemas.openxmlformats.org/drawingml/2006/spreadsheetDrawing">
      <xdr:col>55</xdr:col>
      <xdr:colOff>88900</xdr:colOff>
      <xdr:row>31</xdr:row>
      <xdr:rowOff>57785</xdr:rowOff>
    </xdr:to>
    <xdr:cxnSp macro="">
      <xdr:nvCxnSpPr>
        <xdr:cNvPr id="295" name="直線コネクタ 294"/>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36830</xdr:rowOff>
    </xdr:from>
    <xdr:to xmlns:xdr="http://schemas.openxmlformats.org/drawingml/2006/spreadsheetDrawing">
      <xdr:col>55</xdr:col>
      <xdr:colOff>0</xdr:colOff>
      <xdr:row>38</xdr:row>
      <xdr:rowOff>38100</xdr:rowOff>
    </xdr:to>
    <xdr:cxnSp macro="">
      <xdr:nvCxnSpPr>
        <xdr:cNvPr id="296" name="直線コネクタ 295"/>
        <xdr:cNvCxnSpPr/>
      </xdr:nvCxnSpPr>
      <xdr:spPr>
        <a:xfrm flipV="1">
          <a:off x="9639300" y="65519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43815</xdr:rowOff>
    </xdr:from>
    <xdr:ext cx="378460" cy="255270"/>
    <xdr:sp macro="" textlink="">
      <xdr:nvSpPr>
        <xdr:cNvPr id="297" name="労働費平均値テキスト"/>
        <xdr:cNvSpPr txBox="1"/>
      </xdr:nvSpPr>
      <xdr:spPr>
        <a:xfrm>
          <a:off x="10528300" y="621601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20955</xdr:rowOff>
    </xdr:from>
    <xdr:to xmlns:xdr="http://schemas.openxmlformats.org/drawingml/2006/spreadsheetDrawing">
      <xdr:col>55</xdr:col>
      <xdr:colOff>50800</xdr:colOff>
      <xdr:row>37</xdr:row>
      <xdr:rowOff>122555</xdr:rowOff>
    </xdr:to>
    <xdr:sp macro="" textlink="">
      <xdr:nvSpPr>
        <xdr:cNvPr id="298" name="フローチャート: 判断 297"/>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38100</xdr:rowOff>
    </xdr:from>
    <xdr:to xmlns:xdr="http://schemas.openxmlformats.org/drawingml/2006/spreadsheetDrawing">
      <xdr:col>50</xdr:col>
      <xdr:colOff>114300</xdr:colOff>
      <xdr:row>38</xdr:row>
      <xdr:rowOff>38100</xdr:rowOff>
    </xdr:to>
    <xdr:cxnSp macro="">
      <xdr:nvCxnSpPr>
        <xdr:cNvPr id="299" name="直線コネクタ 298"/>
        <xdr:cNvCxnSpPr/>
      </xdr:nvCxnSpPr>
      <xdr:spPr>
        <a:xfrm>
          <a:off x="8750300" y="655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1905</xdr:rowOff>
    </xdr:from>
    <xdr:to xmlns:xdr="http://schemas.openxmlformats.org/drawingml/2006/spreadsheetDrawing">
      <xdr:col>50</xdr:col>
      <xdr:colOff>165100</xdr:colOff>
      <xdr:row>37</xdr:row>
      <xdr:rowOff>103505</xdr:rowOff>
    </xdr:to>
    <xdr:sp macro="" textlink="">
      <xdr:nvSpPr>
        <xdr:cNvPr id="300" name="フローチャート: 判断 299"/>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120650</xdr:rowOff>
    </xdr:from>
    <xdr:ext cx="378460" cy="255270"/>
    <xdr:sp macro="" textlink="">
      <xdr:nvSpPr>
        <xdr:cNvPr id="301" name="テキスト ボックス 300"/>
        <xdr:cNvSpPr txBox="1"/>
      </xdr:nvSpPr>
      <xdr:spPr>
        <a:xfrm>
          <a:off x="9450070" y="61214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36195</xdr:rowOff>
    </xdr:from>
    <xdr:to xmlns:xdr="http://schemas.openxmlformats.org/drawingml/2006/spreadsheetDrawing">
      <xdr:col>45</xdr:col>
      <xdr:colOff>177800</xdr:colOff>
      <xdr:row>38</xdr:row>
      <xdr:rowOff>38100</xdr:rowOff>
    </xdr:to>
    <xdr:cxnSp macro="">
      <xdr:nvCxnSpPr>
        <xdr:cNvPr id="302" name="直線コネクタ 301"/>
        <xdr:cNvCxnSpPr/>
      </xdr:nvCxnSpPr>
      <xdr:spPr>
        <a:xfrm>
          <a:off x="7861300" y="6551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76835</xdr:rowOff>
    </xdr:from>
    <xdr:to xmlns:xdr="http://schemas.openxmlformats.org/drawingml/2006/spreadsheetDrawing">
      <xdr:col>46</xdr:col>
      <xdr:colOff>38100</xdr:colOff>
      <xdr:row>37</xdr:row>
      <xdr:rowOff>6985</xdr:rowOff>
    </xdr:to>
    <xdr:sp macro="" textlink="">
      <xdr:nvSpPr>
        <xdr:cNvPr id="303" name="フローチャート: 判断 302"/>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23495</xdr:rowOff>
    </xdr:from>
    <xdr:ext cx="378460" cy="259080"/>
    <xdr:sp macro="" textlink="">
      <xdr:nvSpPr>
        <xdr:cNvPr id="304" name="テキスト ボックス 303"/>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36195</xdr:rowOff>
    </xdr:from>
    <xdr:to xmlns:xdr="http://schemas.openxmlformats.org/drawingml/2006/spreadsheetDrawing">
      <xdr:col>41</xdr:col>
      <xdr:colOff>50800</xdr:colOff>
      <xdr:row>38</xdr:row>
      <xdr:rowOff>37465</xdr:rowOff>
    </xdr:to>
    <xdr:cxnSp macro="">
      <xdr:nvCxnSpPr>
        <xdr:cNvPr id="305" name="直線コネクタ 304"/>
        <xdr:cNvCxnSpPr/>
      </xdr:nvCxnSpPr>
      <xdr:spPr>
        <a:xfrm flipV="1">
          <a:off x="6972300" y="6551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22225</xdr:rowOff>
    </xdr:from>
    <xdr:to xmlns:xdr="http://schemas.openxmlformats.org/drawingml/2006/spreadsheetDrawing">
      <xdr:col>41</xdr:col>
      <xdr:colOff>101600</xdr:colOff>
      <xdr:row>37</xdr:row>
      <xdr:rowOff>123825</xdr:rowOff>
    </xdr:to>
    <xdr:sp macro="" textlink="">
      <xdr:nvSpPr>
        <xdr:cNvPr id="306" name="フローチャート: 判断 305"/>
        <xdr:cNvSpPr/>
      </xdr:nvSpPr>
      <xdr:spPr>
        <a:xfrm>
          <a:off x="7810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140335</xdr:rowOff>
    </xdr:from>
    <xdr:ext cx="378460" cy="259080"/>
    <xdr:sp macro="" textlink="">
      <xdr:nvSpPr>
        <xdr:cNvPr id="307" name="テキスト ボックス 306"/>
        <xdr:cNvSpPr txBox="1"/>
      </xdr:nvSpPr>
      <xdr:spPr>
        <a:xfrm>
          <a:off x="7672070" y="6141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91440</xdr:rowOff>
    </xdr:from>
    <xdr:to xmlns:xdr="http://schemas.openxmlformats.org/drawingml/2006/spreadsheetDrawing">
      <xdr:col>36</xdr:col>
      <xdr:colOff>165100</xdr:colOff>
      <xdr:row>38</xdr:row>
      <xdr:rowOff>21590</xdr:rowOff>
    </xdr:to>
    <xdr:sp macro="" textlink="">
      <xdr:nvSpPr>
        <xdr:cNvPr id="308" name="フローチャート: 判断 307"/>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38100</xdr:rowOff>
    </xdr:from>
    <xdr:ext cx="378460" cy="259080"/>
    <xdr:sp macro="" textlink="">
      <xdr:nvSpPr>
        <xdr:cNvPr id="309" name="テキスト ボックス 308"/>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157480</xdr:rowOff>
    </xdr:from>
    <xdr:to xmlns:xdr="http://schemas.openxmlformats.org/drawingml/2006/spreadsheetDrawing">
      <xdr:col>55</xdr:col>
      <xdr:colOff>50800</xdr:colOff>
      <xdr:row>38</xdr:row>
      <xdr:rowOff>87630</xdr:rowOff>
    </xdr:to>
    <xdr:sp macro="" textlink="">
      <xdr:nvSpPr>
        <xdr:cNvPr id="315" name="楕円 314"/>
        <xdr:cNvSpPr/>
      </xdr:nvSpPr>
      <xdr:spPr>
        <a:xfrm>
          <a:off x="10426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72390</xdr:rowOff>
    </xdr:from>
    <xdr:ext cx="378460" cy="259080"/>
    <xdr:sp macro="" textlink="">
      <xdr:nvSpPr>
        <xdr:cNvPr id="316" name="労働費該当値テキスト"/>
        <xdr:cNvSpPr txBox="1"/>
      </xdr:nvSpPr>
      <xdr:spPr>
        <a:xfrm>
          <a:off x="10528300" y="6416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158750</xdr:rowOff>
    </xdr:from>
    <xdr:to xmlns:xdr="http://schemas.openxmlformats.org/drawingml/2006/spreadsheetDrawing">
      <xdr:col>50</xdr:col>
      <xdr:colOff>165100</xdr:colOff>
      <xdr:row>38</xdr:row>
      <xdr:rowOff>88900</xdr:rowOff>
    </xdr:to>
    <xdr:sp macro="" textlink="">
      <xdr:nvSpPr>
        <xdr:cNvPr id="317" name="楕円 316"/>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80010</xdr:rowOff>
    </xdr:from>
    <xdr:ext cx="378460" cy="259080"/>
    <xdr:sp macro="" textlink="">
      <xdr:nvSpPr>
        <xdr:cNvPr id="318" name="テキスト ボックス 317"/>
        <xdr:cNvSpPr txBox="1"/>
      </xdr:nvSpPr>
      <xdr:spPr>
        <a:xfrm>
          <a:off x="9450070" y="6595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158750</xdr:rowOff>
    </xdr:from>
    <xdr:to xmlns:xdr="http://schemas.openxmlformats.org/drawingml/2006/spreadsheetDrawing">
      <xdr:col>46</xdr:col>
      <xdr:colOff>38100</xdr:colOff>
      <xdr:row>38</xdr:row>
      <xdr:rowOff>88900</xdr:rowOff>
    </xdr:to>
    <xdr:sp macro="" textlink="">
      <xdr:nvSpPr>
        <xdr:cNvPr id="319" name="楕円 318"/>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80010</xdr:rowOff>
    </xdr:from>
    <xdr:ext cx="378460" cy="259080"/>
    <xdr:sp macro="" textlink="">
      <xdr:nvSpPr>
        <xdr:cNvPr id="320" name="テキスト ボックス 319"/>
        <xdr:cNvSpPr txBox="1"/>
      </xdr:nvSpPr>
      <xdr:spPr>
        <a:xfrm>
          <a:off x="8561070" y="6595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156845</xdr:rowOff>
    </xdr:from>
    <xdr:to xmlns:xdr="http://schemas.openxmlformats.org/drawingml/2006/spreadsheetDrawing">
      <xdr:col>41</xdr:col>
      <xdr:colOff>101600</xdr:colOff>
      <xdr:row>38</xdr:row>
      <xdr:rowOff>86995</xdr:rowOff>
    </xdr:to>
    <xdr:sp macro="" textlink="">
      <xdr:nvSpPr>
        <xdr:cNvPr id="321" name="楕円 320"/>
        <xdr:cNvSpPr/>
      </xdr:nvSpPr>
      <xdr:spPr>
        <a:xfrm>
          <a:off x="781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78105</xdr:rowOff>
    </xdr:from>
    <xdr:ext cx="378460" cy="255270"/>
    <xdr:sp macro="" textlink="">
      <xdr:nvSpPr>
        <xdr:cNvPr id="322" name="テキスト ボックス 321"/>
        <xdr:cNvSpPr txBox="1"/>
      </xdr:nvSpPr>
      <xdr:spPr>
        <a:xfrm>
          <a:off x="7672070" y="65932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158115</xdr:rowOff>
    </xdr:from>
    <xdr:to xmlns:xdr="http://schemas.openxmlformats.org/drawingml/2006/spreadsheetDrawing">
      <xdr:col>36</xdr:col>
      <xdr:colOff>165100</xdr:colOff>
      <xdr:row>38</xdr:row>
      <xdr:rowOff>88265</xdr:rowOff>
    </xdr:to>
    <xdr:sp macro="" textlink="">
      <xdr:nvSpPr>
        <xdr:cNvPr id="323" name="楕円 322"/>
        <xdr:cNvSpPr/>
      </xdr:nvSpPr>
      <xdr:spPr>
        <a:xfrm>
          <a:off x="6921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79375</xdr:rowOff>
    </xdr:from>
    <xdr:ext cx="378460" cy="258445"/>
    <xdr:sp macro="" textlink="">
      <xdr:nvSpPr>
        <xdr:cNvPr id="324" name="テキスト ボックス 323"/>
        <xdr:cNvSpPr txBox="1"/>
      </xdr:nvSpPr>
      <xdr:spPr>
        <a:xfrm>
          <a:off x="6783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3" name="テキスト ボックス 332"/>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110" cy="259080"/>
    <xdr:sp macro="" textlink="">
      <xdr:nvSpPr>
        <xdr:cNvPr id="336" name="テキスト ボックス 335"/>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270"/>
    <xdr:sp macro="" textlink="">
      <xdr:nvSpPr>
        <xdr:cNvPr id="338" name="テキスト ボックス 337"/>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270"/>
    <xdr:sp macro="" textlink="">
      <xdr:nvSpPr>
        <xdr:cNvPr id="342" name="テキスト ボックス 341"/>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4" name="テキスト ボックス 343"/>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1820" cy="259080"/>
    <xdr:sp macro="" textlink="">
      <xdr:nvSpPr>
        <xdr:cNvPr id="346" name="テキスト ボックス 345"/>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8" name="テキスト ボックス 34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56515</xdr:rowOff>
    </xdr:from>
    <xdr:to xmlns:xdr="http://schemas.openxmlformats.org/drawingml/2006/spreadsheetDrawing">
      <xdr:col>54</xdr:col>
      <xdr:colOff>189865</xdr:colOff>
      <xdr:row>59</xdr:row>
      <xdr:rowOff>4445</xdr:rowOff>
    </xdr:to>
    <xdr:cxnSp macro="">
      <xdr:nvCxnSpPr>
        <xdr:cNvPr id="350" name="直線コネクタ 349"/>
        <xdr:cNvCxnSpPr/>
      </xdr:nvCxnSpPr>
      <xdr:spPr>
        <a:xfrm flipV="1">
          <a:off x="10475595" y="8629015"/>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8255</xdr:rowOff>
    </xdr:from>
    <xdr:ext cx="469900" cy="255270"/>
    <xdr:sp macro="" textlink="">
      <xdr:nvSpPr>
        <xdr:cNvPr id="351" name="農林水産業費最小値テキスト"/>
        <xdr:cNvSpPr txBox="1"/>
      </xdr:nvSpPr>
      <xdr:spPr>
        <a:xfrm>
          <a:off x="10528300" y="101238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4445</xdr:rowOff>
    </xdr:from>
    <xdr:to xmlns:xdr="http://schemas.openxmlformats.org/drawingml/2006/spreadsheetDrawing">
      <xdr:col>55</xdr:col>
      <xdr:colOff>88900</xdr:colOff>
      <xdr:row>59</xdr:row>
      <xdr:rowOff>4445</xdr:rowOff>
    </xdr:to>
    <xdr:cxnSp macro="">
      <xdr:nvCxnSpPr>
        <xdr:cNvPr id="352" name="直線コネクタ 351"/>
        <xdr:cNvCxnSpPr/>
      </xdr:nvCxnSpPr>
      <xdr:spPr>
        <a:xfrm>
          <a:off x="10388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3175</xdr:rowOff>
    </xdr:from>
    <xdr:ext cx="534670" cy="259080"/>
    <xdr:sp macro="" textlink="">
      <xdr:nvSpPr>
        <xdr:cNvPr id="353" name="農林水産業費最大値テキスト"/>
        <xdr:cNvSpPr txBox="1"/>
      </xdr:nvSpPr>
      <xdr:spPr>
        <a:xfrm>
          <a:off x="10528300" y="840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56515</xdr:rowOff>
    </xdr:from>
    <xdr:to xmlns:xdr="http://schemas.openxmlformats.org/drawingml/2006/spreadsheetDrawing">
      <xdr:col>55</xdr:col>
      <xdr:colOff>88900</xdr:colOff>
      <xdr:row>50</xdr:row>
      <xdr:rowOff>56515</xdr:rowOff>
    </xdr:to>
    <xdr:cxnSp macro="">
      <xdr:nvCxnSpPr>
        <xdr:cNvPr id="354" name="直線コネクタ 353"/>
        <xdr:cNvCxnSpPr/>
      </xdr:nvCxnSpPr>
      <xdr:spPr>
        <a:xfrm>
          <a:off x="10388600" y="862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116205</xdr:rowOff>
    </xdr:from>
    <xdr:to xmlns:xdr="http://schemas.openxmlformats.org/drawingml/2006/spreadsheetDrawing">
      <xdr:col>55</xdr:col>
      <xdr:colOff>0</xdr:colOff>
      <xdr:row>58</xdr:row>
      <xdr:rowOff>123190</xdr:rowOff>
    </xdr:to>
    <xdr:cxnSp macro="">
      <xdr:nvCxnSpPr>
        <xdr:cNvPr id="355" name="直線コネクタ 354"/>
        <xdr:cNvCxnSpPr/>
      </xdr:nvCxnSpPr>
      <xdr:spPr>
        <a:xfrm>
          <a:off x="9639300" y="100603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13970</xdr:rowOff>
    </xdr:from>
    <xdr:ext cx="534670" cy="259080"/>
    <xdr:sp macro="" textlink="">
      <xdr:nvSpPr>
        <xdr:cNvPr id="356" name="農林水産業費平均値テキスト"/>
        <xdr:cNvSpPr txBox="1"/>
      </xdr:nvSpPr>
      <xdr:spPr>
        <a:xfrm>
          <a:off x="10528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162560</xdr:rowOff>
    </xdr:from>
    <xdr:to xmlns:xdr="http://schemas.openxmlformats.org/drawingml/2006/spreadsheetDrawing">
      <xdr:col>55</xdr:col>
      <xdr:colOff>50800</xdr:colOff>
      <xdr:row>56</xdr:row>
      <xdr:rowOff>92710</xdr:rowOff>
    </xdr:to>
    <xdr:sp macro="" textlink="">
      <xdr:nvSpPr>
        <xdr:cNvPr id="357" name="フローチャート: 判断 356"/>
        <xdr:cNvSpPr/>
      </xdr:nvSpPr>
      <xdr:spPr>
        <a:xfrm>
          <a:off x="10426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116205</xdr:rowOff>
    </xdr:from>
    <xdr:to xmlns:xdr="http://schemas.openxmlformats.org/drawingml/2006/spreadsheetDrawing">
      <xdr:col>50</xdr:col>
      <xdr:colOff>114300</xdr:colOff>
      <xdr:row>58</xdr:row>
      <xdr:rowOff>142240</xdr:rowOff>
    </xdr:to>
    <xdr:cxnSp macro="">
      <xdr:nvCxnSpPr>
        <xdr:cNvPr id="358" name="直線コネクタ 357"/>
        <xdr:cNvCxnSpPr/>
      </xdr:nvCxnSpPr>
      <xdr:spPr>
        <a:xfrm flipV="1">
          <a:off x="8750300" y="100603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9" name="フローチャート: 判断 358"/>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69850</xdr:rowOff>
    </xdr:from>
    <xdr:ext cx="530860" cy="259080"/>
    <xdr:sp macro="" textlink="">
      <xdr:nvSpPr>
        <xdr:cNvPr id="360" name="テキスト ボックス 359"/>
        <xdr:cNvSpPr txBox="1"/>
      </xdr:nvSpPr>
      <xdr:spPr>
        <a:xfrm>
          <a:off x="9371965" y="9328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46990</xdr:rowOff>
    </xdr:from>
    <xdr:to xmlns:xdr="http://schemas.openxmlformats.org/drawingml/2006/spreadsheetDrawing">
      <xdr:col>45</xdr:col>
      <xdr:colOff>177800</xdr:colOff>
      <xdr:row>58</xdr:row>
      <xdr:rowOff>142240</xdr:rowOff>
    </xdr:to>
    <xdr:cxnSp macro="">
      <xdr:nvCxnSpPr>
        <xdr:cNvPr id="361" name="直線コネクタ 360"/>
        <xdr:cNvCxnSpPr/>
      </xdr:nvCxnSpPr>
      <xdr:spPr>
        <a:xfrm>
          <a:off x="7861300" y="99910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160020</xdr:rowOff>
    </xdr:from>
    <xdr:to xmlns:xdr="http://schemas.openxmlformats.org/drawingml/2006/spreadsheetDrawing">
      <xdr:col>46</xdr:col>
      <xdr:colOff>38100</xdr:colOff>
      <xdr:row>56</xdr:row>
      <xdr:rowOff>90170</xdr:rowOff>
    </xdr:to>
    <xdr:sp macro="" textlink="">
      <xdr:nvSpPr>
        <xdr:cNvPr id="362" name="フローチャート: 判断 361"/>
        <xdr:cNvSpPr/>
      </xdr:nvSpPr>
      <xdr:spPr>
        <a:xfrm>
          <a:off x="8699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106680</xdr:rowOff>
    </xdr:from>
    <xdr:ext cx="530860" cy="259080"/>
    <xdr:sp macro="" textlink="">
      <xdr:nvSpPr>
        <xdr:cNvPr id="363" name="テキスト ボックス 362"/>
        <xdr:cNvSpPr txBox="1"/>
      </xdr:nvSpPr>
      <xdr:spPr>
        <a:xfrm>
          <a:off x="8482965" y="9364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164465</xdr:rowOff>
    </xdr:from>
    <xdr:to xmlns:xdr="http://schemas.openxmlformats.org/drawingml/2006/spreadsheetDrawing">
      <xdr:col>41</xdr:col>
      <xdr:colOff>50800</xdr:colOff>
      <xdr:row>58</xdr:row>
      <xdr:rowOff>46990</xdr:rowOff>
    </xdr:to>
    <xdr:cxnSp macro="">
      <xdr:nvCxnSpPr>
        <xdr:cNvPr id="364" name="直線コネクタ 363"/>
        <xdr:cNvCxnSpPr/>
      </xdr:nvCxnSpPr>
      <xdr:spPr>
        <a:xfrm>
          <a:off x="6972300" y="99371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151765</xdr:rowOff>
    </xdr:from>
    <xdr:to xmlns:xdr="http://schemas.openxmlformats.org/drawingml/2006/spreadsheetDrawing">
      <xdr:col>41</xdr:col>
      <xdr:colOff>101600</xdr:colOff>
      <xdr:row>56</xdr:row>
      <xdr:rowOff>81915</xdr:rowOff>
    </xdr:to>
    <xdr:sp macro="" textlink="">
      <xdr:nvSpPr>
        <xdr:cNvPr id="365" name="フローチャート: 判断 364"/>
        <xdr:cNvSpPr/>
      </xdr:nvSpPr>
      <xdr:spPr>
        <a:xfrm>
          <a:off x="7810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98425</xdr:rowOff>
    </xdr:from>
    <xdr:ext cx="530860" cy="255270"/>
    <xdr:sp macro="" textlink="">
      <xdr:nvSpPr>
        <xdr:cNvPr id="366" name="テキスト ボックス 365"/>
        <xdr:cNvSpPr txBox="1"/>
      </xdr:nvSpPr>
      <xdr:spPr>
        <a:xfrm>
          <a:off x="7593965" y="9356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37465</xdr:rowOff>
    </xdr:from>
    <xdr:to xmlns:xdr="http://schemas.openxmlformats.org/drawingml/2006/spreadsheetDrawing">
      <xdr:col>36</xdr:col>
      <xdr:colOff>165100</xdr:colOff>
      <xdr:row>56</xdr:row>
      <xdr:rowOff>139065</xdr:rowOff>
    </xdr:to>
    <xdr:sp macro="" textlink="">
      <xdr:nvSpPr>
        <xdr:cNvPr id="367" name="フローチャート: 判断 366"/>
        <xdr:cNvSpPr/>
      </xdr:nvSpPr>
      <xdr:spPr>
        <a:xfrm>
          <a:off x="6921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155575</xdr:rowOff>
    </xdr:from>
    <xdr:ext cx="530860" cy="255270"/>
    <xdr:sp macro="" textlink="">
      <xdr:nvSpPr>
        <xdr:cNvPr id="368" name="テキスト ボックス 367"/>
        <xdr:cNvSpPr txBox="1"/>
      </xdr:nvSpPr>
      <xdr:spPr>
        <a:xfrm>
          <a:off x="6704965" y="9413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72390</xdr:rowOff>
    </xdr:from>
    <xdr:to xmlns:xdr="http://schemas.openxmlformats.org/drawingml/2006/spreadsheetDrawing">
      <xdr:col>55</xdr:col>
      <xdr:colOff>50800</xdr:colOff>
      <xdr:row>59</xdr:row>
      <xdr:rowOff>2540</xdr:rowOff>
    </xdr:to>
    <xdr:sp macro="" textlink="">
      <xdr:nvSpPr>
        <xdr:cNvPr id="374" name="楕円 373"/>
        <xdr:cNvSpPr/>
      </xdr:nvSpPr>
      <xdr:spPr>
        <a:xfrm>
          <a:off x="10426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158750</xdr:rowOff>
    </xdr:from>
    <xdr:ext cx="469900" cy="259080"/>
    <xdr:sp macro="" textlink="">
      <xdr:nvSpPr>
        <xdr:cNvPr id="375" name="農林水産業費該当値テキスト"/>
        <xdr:cNvSpPr txBox="1"/>
      </xdr:nvSpPr>
      <xdr:spPr>
        <a:xfrm>
          <a:off x="10528300" y="9931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65405</xdr:rowOff>
    </xdr:from>
    <xdr:to xmlns:xdr="http://schemas.openxmlformats.org/drawingml/2006/spreadsheetDrawing">
      <xdr:col>50</xdr:col>
      <xdr:colOff>165100</xdr:colOff>
      <xdr:row>58</xdr:row>
      <xdr:rowOff>167005</xdr:rowOff>
    </xdr:to>
    <xdr:sp macro="" textlink="">
      <xdr:nvSpPr>
        <xdr:cNvPr id="376" name="楕円 375"/>
        <xdr:cNvSpPr/>
      </xdr:nvSpPr>
      <xdr:spPr>
        <a:xfrm>
          <a:off x="958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158115</xdr:rowOff>
    </xdr:from>
    <xdr:ext cx="466090" cy="255270"/>
    <xdr:sp macro="" textlink="">
      <xdr:nvSpPr>
        <xdr:cNvPr id="377" name="テキスト ボックス 376"/>
        <xdr:cNvSpPr txBox="1"/>
      </xdr:nvSpPr>
      <xdr:spPr>
        <a:xfrm>
          <a:off x="9404350" y="101022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91440</xdr:rowOff>
    </xdr:from>
    <xdr:to xmlns:xdr="http://schemas.openxmlformats.org/drawingml/2006/spreadsheetDrawing">
      <xdr:col>46</xdr:col>
      <xdr:colOff>38100</xdr:colOff>
      <xdr:row>59</xdr:row>
      <xdr:rowOff>21590</xdr:rowOff>
    </xdr:to>
    <xdr:sp macro="" textlink="">
      <xdr:nvSpPr>
        <xdr:cNvPr id="378" name="楕円 377"/>
        <xdr:cNvSpPr/>
      </xdr:nvSpPr>
      <xdr:spPr>
        <a:xfrm>
          <a:off x="8699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12700</xdr:rowOff>
    </xdr:from>
    <xdr:ext cx="466090" cy="259080"/>
    <xdr:sp macro="" textlink="">
      <xdr:nvSpPr>
        <xdr:cNvPr id="379" name="テキスト ボックス 378"/>
        <xdr:cNvSpPr txBox="1"/>
      </xdr:nvSpPr>
      <xdr:spPr>
        <a:xfrm>
          <a:off x="8515350" y="10128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167640</xdr:rowOff>
    </xdr:from>
    <xdr:to xmlns:xdr="http://schemas.openxmlformats.org/drawingml/2006/spreadsheetDrawing">
      <xdr:col>41</xdr:col>
      <xdr:colOff>101600</xdr:colOff>
      <xdr:row>58</xdr:row>
      <xdr:rowOff>97790</xdr:rowOff>
    </xdr:to>
    <xdr:sp macro="" textlink="">
      <xdr:nvSpPr>
        <xdr:cNvPr id="380" name="楕円 379"/>
        <xdr:cNvSpPr/>
      </xdr:nvSpPr>
      <xdr:spPr>
        <a:xfrm>
          <a:off x="781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88900</xdr:rowOff>
    </xdr:from>
    <xdr:ext cx="530860" cy="255270"/>
    <xdr:sp macro="" textlink="">
      <xdr:nvSpPr>
        <xdr:cNvPr id="381" name="テキスト ボックス 380"/>
        <xdr:cNvSpPr txBox="1"/>
      </xdr:nvSpPr>
      <xdr:spPr>
        <a:xfrm>
          <a:off x="7593965" y="10033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113665</xdr:rowOff>
    </xdr:from>
    <xdr:to xmlns:xdr="http://schemas.openxmlformats.org/drawingml/2006/spreadsheetDrawing">
      <xdr:col>36</xdr:col>
      <xdr:colOff>165100</xdr:colOff>
      <xdr:row>58</xdr:row>
      <xdr:rowOff>43815</xdr:rowOff>
    </xdr:to>
    <xdr:sp macro="" textlink="">
      <xdr:nvSpPr>
        <xdr:cNvPr id="382" name="楕円 381"/>
        <xdr:cNvSpPr/>
      </xdr:nvSpPr>
      <xdr:spPr>
        <a:xfrm>
          <a:off x="6921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34925</xdr:rowOff>
    </xdr:from>
    <xdr:ext cx="530860" cy="259080"/>
    <xdr:sp macro="" textlink="">
      <xdr:nvSpPr>
        <xdr:cNvPr id="383" name="テキスト ボックス 382"/>
        <xdr:cNvSpPr txBox="1"/>
      </xdr:nvSpPr>
      <xdr:spPr>
        <a:xfrm>
          <a:off x="6704965" y="9979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92" name="テキスト ボックス 39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4" name="直線コネクタ 39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95" name="テキスト ボックス 394"/>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6" name="直線コネクタ 39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7" name="テキスト ボックス 396"/>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8" name="直線コネクタ 39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9" name="テキスト ボックス 39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0" name="直線コネクタ 39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401" name="テキスト ボックス 400"/>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2" name="直線コネクタ 40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403" name="テキスト ボックス 402"/>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4" name="直線コネクタ 40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5" name="テキスト ボックス 404"/>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270"/>
    <xdr:sp macro="" textlink="">
      <xdr:nvSpPr>
        <xdr:cNvPr id="407" name="テキスト ボックス 406"/>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169545</xdr:rowOff>
    </xdr:from>
    <xdr:to xmlns:xdr="http://schemas.openxmlformats.org/drawingml/2006/spreadsheetDrawing">
      <xdr:col>54</xdr:col>
      <xdr:colOff>189865</xdr:colOff>
      <xdr:row>79</xdr:row>
      <xdr:rowOff>63500</xdr:rowOff>
    </xdr:to>
    <xdr:cxnSp macro="">
      <xdr:nvCxnSpPr>
        <xdr:cNvPr id="409" name="直線コネクタ 408"/>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67310</xdr:rowOff>
    </xdr:from>
    <xdr:ext cx="469900" cy="259080"/>
    <xdr:sp macro="" textlink="">
      <xdr:nvSpPr>
        <xdr:cNvPr id="410" name="商工費最小値テキスト"/>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63500</xdr:rowOff>
    </xdr:from>
    <xdr:to xmlns:xdr="http://schemas.openxmlformats.org/drawingml/2006/spreadsheetDrawing">
      <xdr:col>55</xdr:col>
      <xdr:colOff>88900</xdr:colOff>
      <xdr:row>79</xdr:row>
      <xdr:rowOff>63500</xdr:rowOff>
    </xdr:to>
    <xdr:cxnSp macro="">
      <xdr:nvCxnSpPr>
        <xdr:cNvPr id="411" name="直線コネクタ 410"/>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116205</xdr:rowOff>
    </xdr:from>
    <xdr:ext cx="534670" cy="259080"/>
    <xdr:sp macro="" textlink="">
      <xdr:nvSpPr>
        <xdr:cNvPr id="412" name="商工費最大値テキスト"/>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169545</xdr:rowOff>
    </xdr:from>
    <xdr:to xmlns:xdr="http://schemas.openxmlformats.org/drawingml/2006/spreadsheetDrawing">
      <xdr:col>55</xdr:col>
      <xdr:colOff>88900</xdr:colOff>
      <xdr:row>70</xdr:row>
      <xdr:rowOff>169545</xdr:rowOff>
    </xdr:to>
    <xdr:cxnSp macro="">
      <xdr:nvCxnSpPr>
        <xdr:cNvPr id="413" name="直線コネクタ 412"/>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119380</xdr:rowOff>
    </xdr:from>
    <xdr:to xmlns:xdr="http://schemas.openxmlformats.org/drawingml/2006/spreadsheetDrawing">
      <xdr:col>55</xdr:col>
      <xdr:colOff>0</xdr:colOff>
      <xdr:row>76</xdr:row>
      <xdr:rowOff>141605</xdr:rowOff>
    </xdr:to>
    <xdr:cxnSp macro="">
      <xdr:nvCxnSpPr>
        <xdr:cNvPr id="414" name="直線コネクタ 413"/>
        <xdr:cNvCxnSpPr/>
      </xdr:nvCxnSpPr>
      <xdr:spPr>
        <a:xfrm>
          <a:off x="9639300" y="131495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3810</xdr:rowOff>
    </xdr:from>
    <xdr:ext cx="534670" cy="259080"/>
    <xdr:sp macro="" textlink="">
      <xdr:nvSpPr>
        <xdr:cNvPr id="415" name="商工費平均値テキスト"/>
        <xdr:cNvSpPr txBox="1"/>
      </xdr:nvSpPr>
      <xdr:spPr>
        <a:xfrm>
          <a:off x="10528300" y="12862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152400</xdr:rowOff>
    </xdr:from>
    <xdr:to xmlns:xdr="http://schemas.openxmlformats.org/drawingml/2006/spreadsheetDrawing">
      <xdr:col>55</xdr:col>
      <xdr:colOff>50800</xdr:colOff>
      <xdr:row>76</xdr:row>
      <xdr:rowOff>82550</xdr:rowOff>
    </xdr:to>
    <xdr:sp macro="" textlink="">
      <xdr:nvSpPr>
        <xdr:cNvPr id="416" name="フローチャート: 判断 415"/>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119380</xdr:rowOff>
    </xdr:from>
    <xdr:to xmlns:xdr="http://schemas.openxmlformats.org/drawingml/2006/spreadsheetDrawing">
      <xdr:col>50</xdr:col>
      <xdr:colOff>114300</xdr:colOff>
      <xdr:row>77</xdr:row>
      <xdr:rowOff>9525</xdr:rowOff>
    </xdr:to>
    <xdr:cxnSp macro="">
      <xdr:nvCxnSpPr>
        <xdr:cNvPr id="417" name="直線コネクタ 416"/>
        <xdr:cNvCxnSpPr/>
      </xdr:nvCxnSpPr>
      <xdr:spPr>
        <a:xfrm flipV="1">
          <a:off x="8750300" y="1314958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67945</xdr:rowOff>
    </xdr:from>
    <xdr:to xmlns:xdr="http://schemas.openxmlformats.org/drawingml/2006/spreadsheetDrawing">
      <xdr:col>50</xdr:col>
      <xdr:colOff>165100</xdr:colOff>
      <xdr:row>75</xdr:row>
      <xdr:rowOff>169545</xdr:rowOff>
    </xdr:to>
    <xdr:sp macro="" textlink="">
      <xdr:nvSpPr>
        <xdr:cNvPr id="418" name="フローチャート: 判断 417"/>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14605</xdr:rowOff>
    </xdr:from>
    <xdr:ext cx="530860" cy="259080"/>
    <xdr:sp macro="" textlink="">
      <xdr:nvSpPr>
        <xdr:cNvPr id="419" name="テキスト ボックス 418"/>
        <xdr:cNvSpPr txBox="1"/>
      </xdr:nvSpPr>
      <xdr:spPr>
        <a:xfrm>
          <a:off x="9371965" y="12701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168275</xdr:rowOff>
    </xdr:from>
    <xdr:to xmlns:xdr="http://schemas.openxmlformats.org/drawingml/2006/spreadsheetDrawing">
      <xdr:col>45</xdr:col>
      <xdr:colOff>177800</xdr:colOff>
      <xdr:row>77</xdr:row>
      <xdr:rowOff>9525</xdr:rowOff>
    </xdr:to>
    <xdr:cxnSp macro="">
      <xdr:nvCxnSpPr>
        <xdr:cNvPr id="420" name="直線コネクタ 419"/>
        <xdr:cNvCxnSpPr/>
      </xdr:nvCxnSpPr>
      <xdr:spPr>
        <a:xfrm>
          <a:off x="7861300" y="12684125"/>
          <a:ext cx="889000" cy="527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92710</xdr:rowOff>
    </xdr:from>
    <xdr:to xmlns:xdr="http://schemas.openxmlformats.org/drawingml/2006/spreadsheetDrawing">
      <xdr:col>46</xdr:col>
      <xdr:colOff>38100</xdr:colOff>
      <xdr:row>76</xdr:row>
      <xdr:rowOff>22860</xdr:rowOff>
    </xdr:to>
    <xdr:sp macro="" textlink="">
      <xdr:nvSpPr>
        <xdr:cNvPr id="421" name="フローチャート: 判断 420"/>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39370</xdr:rowOff>
    </xdr:from>
    <xdr:ext cx="530860" cy="259080"/>
    <xdr:sp macro="" textlink="">
      <xdr:nvSpPr>
        <xdr:cNvPr id="422" name="テキスト ボックス 421"/>
        <xdr:cNvSpPr txBox="1"/>
      </xdr:nvSpPr>
      <xdr:spPr>
        <a:xfrm>
          <a:off x="8482965" y="12726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168275</xdr:rowOff>
    </xdr:from>
    <xdr:to xmlns:xdr="http://schemas.openxmlformats.org/drawingml/2006/spreadsheetDrawing">
      <xdr:col>41</xdr:col>
      <xdr:colOff>50800</xdr:colOff>
      <xdr:row>76</xdr:row>
      <xdr:rowOff>154940</xdr:rowOff>
    </xdr:to>
    <xdr:cxnSp macro="">
      <xdr:nvCxnSpPr>
        <xdr:cNvPr id="423" name="直線コネクタ 422"/>
        <xdr:cNvCxnSpPr/>
      </xdr:nvCxnSpPr>
      <xdr:spPr>
        <a:xfrm flipV="1">
          <a:off x="6972300" y="12684125"/>
          <a:ext cx="8890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32385</xdr:rowOff>
    </xdr:from>
    <xdr:to xmlns:xdr="http://schemas.openxmlformats.org/drawingml/2006/spreadsheetDrawing">
      <xdr:col>41</xdr:col>
      <xdr:colOff>101600</xdr:colOff>
      <xdr:row>75</xdr:row>
      <xdr:rowOff>133985</xdr:rowOff>
    </xdr:to>
    <xdr:sp macro="" textlink="">
      <xdr:nvSpPr>
        <xdr:cNvPr id="424" name="フローチャート: 判断 423"/>
        <xdr:cNvSpPr/>
      </xdr:nvSpPr>
      <xdr:spPr>
        <a:xfrm>
          <a:off x="7810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125095</xdr:rowOff>
    </xdr:from>
    <xdr:ext cx="530860" cy="258445"/>
    <xdr:sp macro="" textlink="">
      <xdr:nvSpPr>
        <xdr:cNvPr id="425" name="テキスト ボックス 424"/>
        <xdr:cNvSpPr txBox="1"/>
      </xdr:nvSpPr>
      <xdr:spPr>
        <a:xfrm>
          <a:off x="7593965" y="12983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81280</xdr:rowOff>
    </xdr:from>
    <xdr:to xmlns:xdr="http://schemas.openxmlformats.org/drawingml/2006/spreadsheetDrawing">
      <xdr:col>36</xdr:col>
      <xdr:colOff>165100</xdr:colOff>
      <xdr:row>77</xdr:row>
      <xdr:rowOff>11430</xdr:rowOff>
    </xdr:to>
    <xdr:sp macro="" textlink="">
      <xdr:nvSpPr>
        <xdr:cNvPr id="426" name="フローチャート: 判断 425"/>
        <xdr:cNvSpPr/>
      </xdr:nvSpPr>
      <xdr:spPr>
        <a:xfrm>
          <a:off x="6921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27940</xdr:rowOff>
    </xdr:from>
    <xdr:ext cx="530860" cy="259080"/>
    <xdr:sp macro="" textlink="">
      <xdr:nvSpPr>
        <xdr:cNvPr id="427" name="テキスト ボックス 426"/>
        <xdr:cNvSpPr txBox="1"/>
      </xdr:nvSpPr>
      <xdr:spPr>
        <a:xfrm>
          <a:off x="6704965" y="12886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90805</xdr:rowOff>
    </xdr:from>
    <xdr:to xmlns:xdr="http://schemas.openxmlformats.org/drawingml/2006/spreadsheetDrawing">
      <xdr:col>55</xdr:col>
      <xdr:colOff>50800</xdr:colOff>
      <xdr:row>77</xdr:row>
      <xdr:rowOff>20955</xdr:rowOff>
    </xdr:to>
    <xdr:sp macro="" textlink="">
      <xdr:nvSpPr>
        <xdr:cNvPr id="433" name="楕円 432"/>
        <xdr:cNvSpPr/>
      </xdr:nvSpPr>
      <xdr:spPr>
        <a:xfrm>
          <a:off x="104267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69215</xdr:rowOff>
    </xdr:from>
    <xdr:ext cx="534670" cy="259080"/>
    <xdr:sp macro="" textlink="">
      <xdr:nvSpPr>
        <xdr:cNvPr id="434" name="商工費該当値テキスト"/>
        <xdr:cNvSpPr txBox="1"/>
      </xdr:nvSpPr>
      <xdr:spPr>
        <a:xfrm>
          <a:off x="10528300" y="1309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68580</xdr:rowOff>
    </xdr:from>
    <xdr:to xmlns:xdr="http://schemas.openxmlformats.org/drawingml/2006/spreadsheetDrawing">
      <xdr:col>50</xdr:col>
      <xdr:colOff>165100</xdr:colOff>
      <xdr:row>76</xdr:row>
      <xdr:rowOff>170180</xdr:rowOff>
    </xdr:to>
    <xdr:sp macro="" textlink="">
      <xdr:nvSpPr>
        <xdr:cNvPr id="435" name="楕円 434"/>
        <xdr:cNvSpPr/>
      </xdr:nvSpPr>
      <xdr:spPr>
        <a:xfrm>
          <a:off x="95885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161290</xdr:rowOff>
    </xdr:from>
    <xdr:ext cx="530860" cy="259080"/>
    <xdr:sp macro="" textlink="">
      <xdr:nvSpPr>
        <xdr:cNvPr id="436" name="テキスト ボックス 435"/>
        <xdr:cNvSpPr txBox="1"/>
      </xdr:nvSpPr>
      <xdr:spPr>
        <a:xfrm>
          <a:off x="9371965" y="13191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130175</xdr:rowOff>
    </xdr:from>
    <xdr:to xmlns:xdr="http://schemas.openxmlformats.org/drawingml/2006/spreadsheetDrawing">
      <xdr:col>46</xdr:col>
      <xdr:colOff>38100</xdr:colOff>
      <xdr:row>77</xdr:row>
      <xdr:rowOff>60325</xdr:rowOff>
    </xdr:to>
    <xdr:sp macro="" textlink="">
      <xdr:nvSpPr>
        <xdr:cNvPr id="437" name="楕円 436"/>
        <xdr:cNvSpPr/>
      </xdr:nvSpPr>
      <xdr:spPr>
        <a:xfrm>
          <a:off x="8699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52070</xdr:rowOff>
    </xdr:from>
    <xdr:ext cx="530860" cy="255270"/>
    <xdr:sp macro="" textlink="">
      <xdr:nvSpPr>
        <xdr:cNvPr id="438" name="テキスト ボックス 437"/>
        <xdr:cNvSpPr txBox="1"/>
      </xdr:nvSpPr>
      <xdr:spPr>
        <a:xfrm>
          <a:off x="8482965" y="13253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117475</xdr:rowOff>
    </xdr:from>
    <xdr:to xmlns:xdr="http://schemas.openxmlformats.org/drawingml/2006/spreadsheetDrawing">
      <xdr:col>41</xdr:col>
      <xdr:colOff>101600</xdr:colOff>
      <xdr:row>74</xdr:row>
      <xdr:rowOff>47625</xdr:rowOff>
    </xdr:to>
    <xdr:sp macro="" textlink="">
      <xdr:nvSpPr>
        <xdr:cNvPr id="439" name="楕円 438"/>
        <xdr:cNvSpPr/>
      </xdr:nvSpPr>
      <xdr:spPr>
        <a:xfrm>
          <a:off x="7810500" y="126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64135</xdr:rowOff>
    </xdr:from>
    <xdr:ext cx="530860" cy="255270"/>
    <xdr:sp macro="" textlink="">
      <xdr:nvSpPr>
        <xdr:cNvPr id="440" name="テキスト ボックス 439"/>
        <xdr:cNvSpPr txBox="1"/>
      </xdr:nvSpPr>
      <xdr:spPr>
        <a:xfrm>
          <a:off x="7593965" y="124085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104140</xdr:rowOff>
    </xdr:from>
    <xdr:to xmlns:xdr="http://schemas.openxmlformats.org/drawingml/2006/spreadsheetDrawing">
      <xdr:col>36</xdr:col>
      <xdr:colOff>165100</xdr:colOff>
      <xdr:row>77</xdr:row>
      <xdr:rowOff>34290</xdr:rowOff>
    </xdr:to>
    <xdr:sp macro="" textlink="">
      <xdr:nvSpPr>
        <xdr:cNvPr id="441" name="楕円 440"/>
        <xdr:cNvSpPr/>
      </xdr:nvSpPr>
      <xdr:spPr>
        <a:xfrm>
          <a:off x="6921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25400</xdr:rowOff>
    </xdr:from>
    <xdr:ext cx="530860" cy="259080"/>
    <xdr:sp macro="" textlink="">
      <xdr:nvSpPr>
        <xdr:cNvPr id="442" name="テキスト ボックス 441"/>
        <xdr:cNvSpPr txBox="1"/>
      </xdr:nvSpPr>
      <xdr:spPr>
        <a:xfrm>
          <a:off x="6704965" y="13227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51" name="テキスト ボックス 45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5270"/>
    <xdr:sp macro="" textlink="">
      <xdr:nvSpPr>
        <xdr:cNvPr id="453" name="テキスト ボックス 452"/>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4" name="直線コネクタ 45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5" name="テキスト ボックス 45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6" name="直線コネクタ 45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7" name="テキスト ボックス 45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8" name="直線コネクタ 45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9" name="テキスト ボックス 458"/>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60" name="直線コネクタ 45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1" name="テキスト ボックス 46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2" name="直線コネクタ 46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63" name="テキスト ボックス 462"/>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5" name="テキスト ボックス 464"/>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134620</xdr:rowOff>
    </xdr:from>
    <xdr:to xmlns:xdr="http://schemas.openxmlformats.org/drawingml/2006/spreadsheetDrawing">
      <xdr:col>54</xdr:col>
      <xdr:colOff>189865</xdr:colOff>
      <xdr:row>97</xdr:row>
      <xdr:rowOff>109220</xdr:rowOff>
    </xdr:to>
    <xdr:cxnSp macro="">
      <xdr:nvCxnSpPr>
        <xdr:cNvPr id="467" name="直線コネクタ 466"/>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113030</xdr:rowOff>
    </xdr:from>
    <xdr:ext cx="534670" cy="259080"/>
    <xdr:sp macro="" textlink="">
      <xdr:nvSpPr>
        <xdr:cNvPr id="468" name="土木費最小値テキスト"/>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109220</xdr:rowOff>
    </xdr:from>
    <xdr:to xmlns:xdr="http://schemas.openxmlformats.org/drawingml/2006/spreadsheetDrawing">
      <xdr:col>55</xdr:col>
      <xdr:colOff>88900</xdr:colOff>
      <xdr:row>97</xdr:row>
      <xdr:rowOff>109220</xdr:rowOff>
    </xdr:to>
    <xdr:cxnSp macro="">
      <xdr:nvCxnSpPr>
        <xdr:cNvPr id="469" name="直線コネクタ 468"/>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81280</xdr:rowOff>
    </xdr:from>
    <xdr:ext cx="598805" cy="259080"/>
    <xdr:sp macro="" textlink="">
      <xdr:nvSpPr>
        <xdr:cNvPr id="470" name="土木費最大値テキスト"/>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134620</xdr:rowOff>
    </xdr:from>
    <xdr:to xmlns:xdr="http://schemas.openxmlformats.org/drawingml/2006/spreadsheetDrawing">
      <xdr:col>55</xdr:col>
      <xdr:colOff>88900</xdr:colOff>
      <xdr:row>89</xdr:row>
      <xdr:rowOff>134620</xdr:rowOff>
    </xdr:to>
    <xdr:cxnSp macro="">
      <xdr:nvCxnSpPr>
        <xdr:cNvPr id="471" name="直線コネクタ 470"/>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63500</xdr:rowOff>
    </xdr:from>
    <xdr:to xmlns:xdr="http://schemas.openxmlformats.org/drawingml/2006/spreadsheetDrawing">
      <xdr:col>55</xdr:col>
      <xdr:colOff>0</xdr:colOff>
      <xdr:row>96</xdr:row>
      <xdr:rowOff>154940</xdr:rowOff>
    </xdr:to>
    <xdr:cxnSp macro="">
      <xdr:nvCxnSpPr>
        <xdr:cNvPr id="472" name="直線コネクタ 471"/>
        <xdr:cNvCxnSpPr/>
      </xdr:nvCxnSpPr>
      <xdr:spPr>
        <a:xfrm>
          <a:off x="9639300" y="16351250"/>
          <a:ext cx="8382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106680</xdr:rowOff>
    </xdr:from>
    <xdr:ext cx="534670" cy="259080"/>
    <xdr:sp macro="" textlink="">
      <xdr:nvSpPr>
        <xdr:cNvPr id="473" name="土木費平均値テキスト"/>
        <xdr:cNvSpPr txBox="1"/>
      </xdr:nvSpPr>
      <xdr:spPr>
        <a:xfrm>
          <a:off x="10528300" y="16051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83820</xdr:rowOff>
    </xdr:from>
    <xdr:to xmlns:xdr="http://schemas.openxmlformats.org/drawingml/2006/spreadsheetDrawing">
      <xdr:col>55</xdr:col>
      <xdr:colOff>50800</xdr:colOff>
      <xdr:row>95</xdr:row>
      <xdr:rowOff>13970</xdr:rowOff>
    </xdr:to>
    <xdr:sp macro="" textlink="">
      <xdr:nvSpPr>
        <xdr:cNvPr id="474" name="フローチャート: 判断 473"/>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63500</xdr:rowOff>
    </xdr:from>
    <xdr:to xmlns:xdr="http://schemas.openxmlformats.org/drawingml/2006/spreadsheetDrawing">
      <xdr:col>50</xdr:col>
      <xdr:colOff>114300</xdr:colOff>
      <xdr:row>96</xdr:row>
      <xdr:rowOff>147955</xdr:rowOff>
    </xdr:to>
    <xdr:cxnSp macro="">
      <xdr:nvCxnSpPr>
        <xdr:cNvPr id="475" name="直線コネクタ 474"/>
        <xdr:cNvCxnSpPr/>
      </xdr:nvCxnSpPr>
      <xdr:spPr>
        <a:xfrm flipV="1">
          <a:off x="8750300" y="1635125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62230</xdr:rowOff>
    </xdr:from>
    <xdr:to xmlns:xdr="http://schemas.openxmlformats.org/drawingml/2006/spreadsheetDrawing">
      <xdr:col>50</xdr:col>
      <xdr:colOff>165100</xdr:colOff>
      <xdr:row>94</xdr:row>
      <xdr:rowOff>163830</xdr:rowOff>
    </xdr:to>
    <xdr:sp macro="" textlink="">
      <xdr:nvSpPr>
        <xdr:cNvPr id="476" name="フローチャート: 判断 475"/>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8890</xdr:rowOff>
    </xdr:from>
    <xdr:ext cx="530860" cy="255270"/>
    <xdr:sp macro="" textlink="">
      <xdr:nvSpPr>
        <xdr:cNvPr id="477" name="テキスト ボックス 476"/>
        <xdr:cNvSpPr txBox="1"/>
      </xdr:nvSpPr>
      <xdr:spPr>
        <a:xfrm>
          <a:off x="9371965" y="15953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147955</xdr:rowOff>
    </xdr:from>
    <xdr:to xmlns:xdr="http://schemas.openxmlformats.org/drawingml/2006/spreadsheetDrawing">
      <xdr:col>45</xdr:col>
      <xdr:colOff>177800</xdr:colOff>
      <xdr:row>97</xdr:row>
      <xdr:rowOff>3175</xdr:rowOff>
    </xdr:to>
    <xdr:cxnSp macro="">
      <xdr:nvCxnSpPr>
        <xdr:cNvPr id="478" name="直線コネクタ 477"/>
        <xdr:cNvCxnSpPr/>
      </xdr:nvCxnSpPr>
      <xdr:spPr>
        <a:xfrm flipV="1">
          <a:off x="7861300" y="16607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120650</xdr:rowOff>
    </xdr:from>
    <xdr:to xmlns:xdr="http://schemas.openxmlformats.org/drawingml/2006/spreadsheetDrawing">
      <xdr:col>46</xdr:col>
      <xdr:colOff>38100</xdr:colOff>
      <xdr:row>95</xdr:row>
      <xdr:rowOff>50800</xdr:rowOff>
    </xdr:to>
    <xdr:sp macro="" textlink="">
      <xdr:nvSpPr>
        <xdr:cNvPr id="479" name="フローチャート: 判断 478"/>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67945</xdr:rowOff>
    </xdr:from>
    <xdr:ext cx="530860" cy="258445"/>
    <xdr:sp macro="" textlink="">
      <xdr:nvSpPr>
        <xdr:cNvPr id="480" name="テキスト ボックス 479"/>
        <xdr:cNvSpPr txBox="1"/>
      </xdr:nvSpPr>
      <xdr:spPr>
        <a:xfrm>
          <a:off x="8482965" y="160127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128270</xdr:rowOff>
    </xdr:from>
    <xdr:to xmlns:xdr="http://schemas.openxmlformats.org/drawingml/2006/spreadsheetDrawing">
      <xdr:col>41</xdr:col>
      <xdr:colOff>50800</xdr:colOff>
      <xdr:row>97</xdr:row>
      <xdr:rowOff>3175</xdr:rowOff>
    </xdr:to>
    <xdr:cxnSp macro="">
      <xdr:nvCxnSpPr>
        <xdr:cNvPr id="481" name="直線コネクタ 480"/>
        <xdr:cNvCxnSpPr/>
      </xdr:nvCxnSpPr>
      <xdr:spPr>
        <a:xfrm>
          <a:off x="6972300" y="165874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90805</xdr:rowOff>
    </xdr:from>
    <xdr:to xmlns:xdr="http://schemas.openxmlformats.org/drawingml/2006/spreadsheetDrawing">
      <xdr:col>41</xdr:col>
      <xdr:colOff>101600</xdr:colOff>
      <xdr:row>95</xdr:row>
      <xdr:rowOff>20955</xdr:rowOff>
    </xdr:to>
    <xdr:sp macro="" textlink="">
      <xdr:nvSpPr>
        <xdr:cNvPr id="482" name="フローチャート: 判断 481"/>
        <xdr:cNvSpPr/>
      </xdr:nvSpPr>
      <xdr:spPr>
        <a:xfrm>
          <a:off x="7810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37465</xdr:rowOff>
    </xdr:from>
    <xdr:ext cx="530860" cy="259080"/>
    <xdr:sp macro="" textlink="">
      <xdr:nvSpPr>
        <xdr:cNvPr id="483" name="テキスト ボックス 482"/>
        <xdr:cNvSpPr txBox="1"/>
      </xdr:nvSpPr>
      <xdr:spPr>
        <a:xfrm>
          <a:off x="7593965" y="15982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3810</xdr:rowOff>
    </xdr:from>
    <xdr:to xmlns:xdr="http://schemas.openxmlformats.org/drawingml/2006/spreadsheetDrawing">
      <xdr:col>36</xdr:col>
      <xdr:colOff>165100</xdr:colOff>
      <xdr:row>94</xdr:row>
      <xdr:rowOff>105410</xdr:rowOff>
    </xdr:to>
    <xdr:sp macro="" textlink="">
      <xdr:nvSpPr>
        <xdr:cNvPr id="484" name="フローチャート: 判断 483"/>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121920</xdr:rowOff>
    </xdr:from>
    <xdr:ext cx="530860" cy="255270"/>
    <xdr:sp macro="" textlink="">
      <xdr:nvSpPr>
        <xdr:cNvPr id="485" name="テキスト ボックス 484"/>
        <xdr:cNvSpPr txBox="1"/>
      </xdr:nvSpPr>
      <xdr:spPr>
        <a:xfrm>
          <a:off x="6704965" y="15895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103505</xdr:rowOff>
    </xdr:from>
    <xdr:to xmlns:xdr="http://schemas.openxmlformats.org/drawingml/2006/spreadsheetDrawing">
      <xdr:col>55</xdr:col>
      <xdr:colOff>50800</xdr:colOff>
      <xdr:row>97</xdr:row>
      <xdr:rowOff>33655</xdr:rowOff>
    </xdr:to>
    <xdr:sp macro="" textlink="">
      <xdr:nvSpPr>
        <xdr:cNvPr id="491" name="楕円 490"/>
        <xdr:cNvSpPr/>
      </xdr:nvSpPr>
      <xdr:spPr>
        <a:xfrm>
          <a:off x="104267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18415</xdr:rowOff>
    </xdr:from>
    <xdr:ext cx="534670" cy="255270"/>
    <xdr:sp macro="" textlink="">
      <xdr:nvSpPr>
        <xdr:cNvPr id="492" name="土木費該当値テキスト"/>
        <xdr:cNvSpPr txBox="1"/>
      </xdr:nvSpPr>
      <xdr:spPr>
        <a:xfrm>
          <a:off x="10528300" y="164776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12065</xdr:rowOff>
    </xdr:from>
    <xdr:to xmlns:xdr="http://schemas.openxmlformats.org/drawingml/2006/spreadsheetDrawing">
      <xdr:col>50</xdr:col>
      <xdr:colOff>165100</xdr:colOff>
      <xdr:row>95</xdr:row>
      <xdr:rowOff>113665</xdr:rowOff>
    </xdr:to>
    <xdr:sp macro="" textlink="">
      <xdr:nvSpPr>
        <xdr:cNvPr id="493" name="楕円 492"/>
        <xdr:cNvSpPr/>
      </xdr:nvSpPr>
      <xdr:spPr>
        <a:xfrm>
          <a:off x="9588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104775</xdr:rowOff>
    </xdr:from>
    <xdr:ext cx="530860" cy="259080"/>
    <xdr:sp macro="" textlink="">
      <xdr:nvSpPr>
        <xdr:cNvPr id="494" name="テキスト ボックス 493"/>
        <xdr:cNvSpPr txBox="1"/>
      </xdr:nvSpPr>
      <xdr:spPr>
        <a:xfrm>
          <a:off x="9371965" y="16392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27305</xdr:rowOff>
    </xdr:to>
    <xdr:sp macro="" textlink="">
      <xdr:nvSpPr>
        <xdr:cNvPr id="495" name="楕円 494"/>
        <xdr:cNvSpPr/>
      </xdr:nvSpPr>
      <xdr:spPr>
        <a:xfrm>
          <a:off x="8699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18415</xdr:rowOff>
    </xdr:from>
    <xdr:ext cx="530860" cy="255270"/>
    <xdr:sp macro="" textlink="">
      <xdr:nvSpPr>
        <xdr:cNvPr id="496" name="テキスト ボックス 495"/>
        <xdr:cNvSpPr txBox="1"/>
      </xdr:nvSpPr>
      <xdr:spPr>
        <a:xfrm>
          <a:off x="8482965" y="16649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123825</xdr:rowOff>
    </xdr:from>
    <xdr:to xmlns:xdr="http://schemas.openxmlformats.org/drawingml/2006/spreadsheetDrawing">
      <xdr:col>41</xdr:col>
      <xdr:colOff>101600</xdr:colOff>
      <xdr:row>97</xdr:row>
      <xdr:rowOff>53975</xdr:rowOff>
    </xdr:to>
    <xdr:sp macro="" textlink="">
      <xdr:nvSpPr>
        <xdr:cNvPr id="497" name="楕円 496"/>
        <xdr:cNvSpPr/>
      </xdr:nvSpPr>
      <xdr:spPr>
        <a:xfrm>
          <a:off x="7810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45085</xdr:rowOff>
    </xdr:from>
    <xdr:ext cx="530860" cy="258445"/>
    <xdr:sp macro="" textlink="">
      <xdr:nvSpPr>
        <xdr:cNvPr id="498" name="テキスト ボックス 497"/>
        <xdr:cNvSpPr txBox="1"/>
      </xdr:nvSpPr>
      <xdr:spPr>
        <a:xfrm>
          <a:off x="7593965" y="166757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77470</xdr:rowOff>
    </xdr:from>
    <xdr:to xmlns:xdr="http://schemas.openxmlformats.org/drawingml/2006/spreadsheetDrawing">
      <xdr:col>36</xdr:col>
      <xdr:colOff>165100</xdr:colOff>
      <xdr:row>97</xdr:row>
      <xdr:rowOff>7620</xdr:rowOff>
    </xdr:to>
    <xdr:sp macro="" textlink="">
      <xdr:nvSpPr>
        <xdr:cNvPr id="499" name="楕円 498"/>
        <xdr:cNvSpPr/>
      </xdr:nvSpPr>
      <xdr:spPr>
        <a:xfrm>
          <a:off x="6921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170180</xdr:rowOff>
    </xdr:from>
    <xdr:ext cx="530860" cy="259080"/>
    <xdr:sp macro="" textlink="">
      <xdr:nvSpPr>
        <xdr:cNvPr id="500" name="テキスト ボックス 499"/>
        <xdr:cNvSpPr txBox="1"/>
      </xdr:nvSpPr>
      <xdr:spPr>
        <a:xfrm>
          <a:off x="6704965" y="16629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9" name="テキスト ボックス 508"/>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1" name="直線コネクタ 51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110" cy="255270"/>
    <xdr:sp macro="" textlink="">
      <xdr:nvSpPr>
        <xdr:cNvPr id="512" name="テキスト ボックス 511"/>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3" name="直線コネクタ 51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1820" cy="255270"/>
    <xdr:sp macro="" textlink="">
      <xdr:nvSpPr>
        <xdr:cNvPr id="514" name="テキスト ボックス 513"/>
        <xdr:cNvSpPr txBox="1"/>
      </xdr:nvSpPr>
      <xdr:spPr>
        <a:xfrm>
          <a:off x="11850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5" name="直線コネクタ 51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1820" cy="255270"/>
    <xdr:sp macro="" textlink="">
      <xdr:nvSpPr>
        <xdr:cNvPr id="516" name="テキスト ボックス 515"/>
        <xdr:cNvSpPr txBox="1"/>
      </xdr:nvSpPr>
      <xdr:spPr>
        <a:xfrm>
          <a:off x="11850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7" name="直線コネクタ 51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1820" cy="255270"/>
    <xdr:sp macro="" textlink="">
      <xdr:nvSpPr>
        <xdr:cNvPr id="518" name="テキスト ボックス 517"/>
        <xdr:cNvSpPr txBox="1"/>
      </xdr:nvSpPr>
      <xdr:spPr>
        <a:xfrm>
          <a:off x="11850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20" name="テキスト ボックス 519"/>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88265</xdr:rowOff>
    </xdr:from>
    <xdr:to xmlns:xdr="http://schemas.openxmlformats.org/drawingml/2006/spreadsheetDrawing">
      <xdr:col>85</xdr:col>
      <xdr:colOff>126365</xdr:colOff>
      <xdr:row>38</xdr:row>
      <xdr:rowOff>74930</xdr:rowOff>
    </xdr:to>
    <xdr:cxnSp macro="">
      <xdr:nvCxnSpPr>
        <xdr:cNvPr id="522" name="直線コネクタ 521"/>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78105</xdr:rowOff>
    </xdr:from>
    <xdr:ext cx="534670" cy="255270"/>
    <xdr:sp macro="" textlink="">
      <xdr:nvSpPr>
        <xdr:cNvPr id="523" name="消防費最小値テキスト"/>
        <xdr:cNvSpPr txBox="1"/>
      </xdr:nvSpPr>
      <xdr:spPr>
        <a:xfrm>
          <a:off x="16370300" y="6593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74930</xdr:rowOff>
    </xdr:from>
    <xdr:to xmlns:xdr="http://schemas.openxmlformats.org/drawingml/2006/spreadsheetDrawing">
      <xdr:col>86</xdr:col>
      <xdr:colOff>25400</xdr:colOff>
      <xdr:row>38</xdr:row>
      <xdr:rowOff>74930</xdr:rowOff>
    </xdr:to>
    <xdr:cxnSp macro="">
      <xdr:nvCxnSpPr>
        <xdr:cNvPr id="524" name="直線コネクタ 523"/>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34925</xdr:rowOff>
    </xdr:from>
    <xdr:ext cx="598805" cy="259080"/>
    <xdr:sp macro="" textlink="">
      <xdr:nvSpPr>
        <xdr:cNvPr id="525" name="消防費最大値テキスト"/>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88265</xdr:rowOff>
    </xdr:from>
    <xdr:to xmlns:xdr="http://schemas.openxmlformats.org/drawingml/2006/spreadsheetDrawing">
      <xdr:col>86</xdr:col>
      <xdr:colOff>25400</xdr:colOff>
      <xdr:row>32</xdr:row>
      <xdr:rowOff>88265</xdr:rowOff>
    </xdr:to>
    <xdr:cxnSp macro="">
      <xdr:nvCxnSpPr>
        <xdr:cNvPr id="526" name="直線コネクタ 525"/>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11430</xdr:rowOff>
    </xdr:from>
    <xdr:to xmlns:xdr="http://schemas.openxmlformats.org/drawingml/2006/spreadsheetDrawing">
      <xdr:col>85</xdr:col>
      <xdr:colOff>127000</xdr:colOff>
      <xdr:row>38</xdr:row>
      <xdr:rowOff>24765</xdr:rowOff>
    </xdr:to>
    <xdr:cxnSp macro="">
      <xdr:nvCxnSpPr>
        <xdr:cNvPr id="527" name="直線コネクタ 526"/>
        <xdr:cNvCxnSpPr/>
      </xdr:nvCxnSpPr>
      <xdr:spPr>
        <a:xfrm>
          <a:off x="15481300" y="65265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134620</xdr:rowOff>
    </xdr:from>
    <xdr:ext cx="534670" cy="255270"/>
    <xdr:sp macro="" textlink="">
      <xdr:nvSpPr>
        <xdr:cNvPr id="528" name="消防費平均値テキスト"/>
        <xdr:cNvSpPr txBox="1"/>
      </xdr:nvSpPr>
      <xdr:spPr>
        <a:xfrm>
          <a:off x="16370300" y="63068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111760</xdr:rowOff>
    </xdr:from>
    <xdr:to xmlns:xdr="http://schemas.openxmlformats.org/drawingml/2006/spreadsheetDrawing">
      <xdr:col>85</xdr:col>
      <xdr:colOff>177800</xdr:colOff>
      <xdr:row>38</xdr:row>
      <xdr:rowOff>41910</xdr:rowOff>
    </xdr:to>
    <xdr:sp macro="" textlink="">
      <xdr:nvSpPr>
        <xdr:cNvPr id="529" name="フローチャート: 判断 528"/>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11430</xdr:rowOff>
    </xdr:from>
    <xdr:to xmlns:xdr="http://schemas.openxmlformats.org/drawingml/2006/spreadsheetDrawing">
      <xdr:col>81</xdr:col>
      <xdr:colOff>50800</xdr:colOff>
      <xdr:row>38</xdr:row>
      <xdr:rowOff>36830</xdr:rowOff>
    </xdr:to>
    <xdr:cxnSp macro="">
      <xdr:nvCxnSpPr>
        <xdr:cNvPr id="530" name="直線コネクタ 529"/>
        <xdr:cNvCxnSpPr/>
      </xdr:nvCxnSpPr>
      <xdr:spPr>
        <a:xfrm flipV="1">
          <a:off x="14592300" y="65265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139700</xdr:rowOff>
    </xdr:from>
    <xdr:to xmlns:xdr="http://schemas.openxmlformats.org/drawingml/2006/spreadsheetDrawing">
      <xdr:col>81</xdr:col>
      <xdr:colOff>101600</xdr:colOff>
      <xdr:row>38</xdr:row>
      <xdr:rowOff>69850</xdr:rowOff>
    </xdr:to>
    <xdr:sp macro="" textlink="">
      <xdr:nvSpPr>
        <xdr:cNvPr id="531" name="フローチャート: 判断 530"/>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60960</xdr:rowOff>
    </xdr:from>
    <xdr:ext cx="530860" cy="259080"/>
    <xdr:sp macro="" textlink="">
      <xdr:nvSpPr>
        <xdr:cNvPr id="532" name="テキスト ボックス 531"/>
        <xdr:cNvSpPr txBox="1"/>
      </xdr:nvSpPr>
      <xdr:spPr>
        <a:xfrm>
          <a:off x="15213965" y="6576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36830</xdr:rowOff>
    </xdr:from>
    <xdr:to xmlns:xdr="http://schemas.openxmlformats.org/drawingml/2006/spreadsheetDrawing">
      <xdr:col>76</xdr:col>
      <xdr:colOff>114300</xdr:colOff>
      <xdr:row>38</xdr:row>
      <xdr:rowOff>37465</xdr:rowOff>
    </xdr:to>
    <xdr:cxnSp macro="">
      <xdr:nvCxnSpPr>
        <xdr:cNvPr id="533" name="直線コネクタ 532"/>
        <xdr:cNvCxnSpPr/>
      </xdr:nvCxnSpPr>
      <xdr:spPr>
        <a:xfrm flipV="1">
          <a:off x="13703300" y="6551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70485</xdr:rowOff>
    </xdr:to>
    <xdr:sp macro="" textlink="">
      <xdr:nvSpPr>
        <xdr:cNvPr id="534" name="フローチャート: 判断 533"/>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87630</xdr:rowOff>
    </xdr:from>
    <xdr:ext cx="530860" cy="255270"/>
    <xdr:sp macro="" textlink="">
      <xdr:nvSpPr>
        <xdr:cNvPr id="535" name="テキスト ボックス 534"/>
        <xdr:cNvSpPr txBox="1"/>
      </xdr:nvSpPr>
      <xdr:spPr>
        <a:xfrm>
          <a:off x="14324965" y="6259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12700</xdr:rowOff>
    </xdr:from>
    <xdr:to xmlns:xdr="http://schemas.openxmlformats.org/drawingml/2006/spreadsheetDrawing">
      <xdr:col>71</xdr:col>
      <xdr:colOff>177800</xdr:colOff>
      <xdr:row>38</xdr:row>
      <xdr:rowOff>37465</xdr:rowOff>
    </xdr:to>
    <xdr:cxnSp macro="">
      <xdr:nvCxnSpPr>
        <xdr:cNvPr id="536" name="直線コネクタ 535"/>
        <xdr:cNvCxnSpPr/>
      </xdr:nvCxnSpPr>
      <xdr:spPr>
        <a:xfrm>
          <a:off x="12814300" y="6527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114935</xdr:rowOff>
    </xdr:from>
    <xdr:to xmlns:xdr="http://schemas.openxmlformats.org/drawingml/2006/spreadsheetDrawing">
      <xdr:col>72</xdr:col>
      <xdr:colOff>38100</xdr:colOff>
      <xdr:row>38</xdr:row>
      <xdr:rowOff>45085</xdr:rowOff>
    </xdr:to>
    <xdr:sp macro="" textlink="">
      <xdr:nvSpPr>
        <xdr:cNvPr id="537" name="フローチャート: 判断 536"/>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61595</xdr:rowOff>
    </xdr:from>
    <xdr:ext cx="530860" cy="259080"/>
    <xdr:sp macro="" textlink="">
      <xdr:nvSpPr>
        <xdr:cNvPr id="538" name="テキスト ボックス 537"/>
        <xdr:cNvSpPr txBox="1"/>
      </xdr:nvSpPr>
      <xdr:spPr>
        <a:xfrm>
          <a:off x="13435965" y="6233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9" name="フローチャート: 判断 538"/>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55245</xdr:rowOff>
    </xdr:from>
    <xdr:ext cx="530860" cy="255270"/>
    <xdr:sp macro="" textlink="">
      <xdr:nvSpPr>
        <xdr:cNvPr id="540" name="テキスト ボックス 539"/>
        <xdr:cNvSpPr txBox="1"/>
      </xdr:nvSpPr>
      <xdr:spPr>
        <a:xfrm>
          <a:off x="12546965" y="6570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177800</xdr:colOff>
      <xdr:row>38</xdr:row>
      <xdr:rowOff>75565</xdr:rowOff>
    </xdr:to>
    <xdr:sp macro="" textlink="">
      <xdr:nvSpPr>
        <xdr:cNvPr id="546" name="楕円 545"/>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90170</xdr:rowOff>
    </xdr:from>
    <xdr:ext cx="534670" cy="259080"/>
    <xdr:sp macro="" textlink="">
      <xdr:nvSpPr>
        <xdr:cNvPr id="547" name="消防費該当値テキスト"/>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548" name="楕円 547"/>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78740</xdr:rowOff>
    </xdr:from>
    <xdr:ext cx="530860" cy="259080"/>
    <xdr:sp macro="" textlink="">
      <xdr:nvSpPr>
        <xdr:cNvPr id="549" name="テキスト ボックス 548"/>
        <xdr:cNvSpPr txBox="1"/>
      </xdr:nvSpPr>
      <xdr:spPr>
        <a:xfrm>
          <a:off x="15213965" y="6250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50" name="楕円 549"/>
        <xdr:cNvSpPr/>
      </xdr:nvSpPr>
      <xdr:spPr>
        <a:xfrm>
          <a:off x="14541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30860" cy="259080"/>
    <xdr:sp macro="" textlink="">
      <xdr:nvSpPr>
        <xdr:cNvPr id="551" name="テキスト ボックス 550"/>
        <xdr:cNvSpPr txBox="1"/>
      </xdr:nvSpPr>
      <xdr:spPr>
        <a:xfrm>
          <a:off x="14324965" y="6593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158115</xdr:rowOff>
    </xdr:from>
    <xdr:to xmlns:xdr="http://schemas.openxmlformats.org/drawingml/2006/spreadsheetDrawing">
      <xdr:col>72</xdr:col>
      <xdr:colOff>38100</xdr:colOff>
      <xdr:row>38</xdr:row>
      <xdr:rowOff>88265</xdr:rowOff>
    </xdr:to>
    <xdr:sp macro="" textlink="">
      <xdr:nvSpPr>
        <xdr:cNvPr id="552" name="楕円 551"/>
        <xdr:cNvSpPr/>
      </xdr:nvSpPr>
      <xdr:spPr>
        <a:xfrm>
          <a:off x="13652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79375</xdr:rowOff>
    </xdr:from>
    <xdr:ext cx="530860" cy="258445"/>
    <xdr:sp macro="" textlink="">
      <xdr:nvSpPr>
        <xdr:cNvPr id="553" name="テキスト ボックス 552"/>
        <xdr:cNvSpPr txBox="1"/>
      </xdr:nvSpPr>
      <xdr:spPr>
        <a:xfrm>
          <a:off x="13435965" y="65944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133350</xdr:rowOff>
    </xdr:from>
    <xdr:to xmlns:xdr="http://schemas.openxmlformats.org/drawingml/2006/spreadsheetDrawing">
      <xdr:col>67</xdr:col>
      <xdr:colOff>101600</xdr:colOff>
      <xdr:row>38</xdr:row>
      <xdr:rowOff>63500</xdr:rowOff>
    </xdr:to>
    <xdr:sp macro="" textlink="">
      <xdr:nvSpPr>
        <xdr:cNvPr id="554" name="楕円 553"/>
        <xdr:cNvSpPr/>
      </xdr:nvSpPr>
      <xdr:spPr>
        <a:xfrm>
          <a:off x="12763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80010</xdr:rowOff>
    </xdr:from>
    <xdr:ext cx="530860" cy="259080"/>
    <xdr:sp macro="" textlink="">
      <xdr:nvSpPr>
        <xdr:cNvPr id="555" name="テキスト ボックス 554"/>
        <xdr:cNvSpPr txBox="1"/>
      </xdr:nvSpPr>
      <xdr:spPr>
        <a:xfrm>
          <a:off x="12546965" y="625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4" name="テキスト ボックス 563"/>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66" name="テキスト ボックス 565"/>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7" name="直線コネクタ 56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8" name="テキスト ボックス 56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70" name="テキスト ボックス 56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1" name="直線コネクタ 57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270"/>
    <xdr:sp macro="" textlink="">
      <xdr:nvSpPr>
        <xdr:cNvPr id="572" name="テキスト ボックス 571"/>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3" name="直線コネクタ 57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1820" cy="259080"/>
    <xdr:sp macro="" textlink="">
      <xdr:nvSpPr>
        <xdr:cNvPr id="574" name="テキスト ボックス 573"/>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5" name="直線コネクタ 57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820" cy="259080"/>
    <xdr:sp macro="" textlink="">
      <xdr:nvSpPr>
        <xdr:cNvPr id="576" name="テキスト ボックス 575"/>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8" name="テキスト ボックス 577"/>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37465</xdr:rowOff>
    </xdr:from>
    <xdr:to xmlns:xdr="http://schemas.openxmlformats.org/drawingml/2006/spreadsheetDrawing">
      <xdr:col>85</xdr:col>
      <xdr:colOff>126365</xdr:colOff>
      <xdr:row>58</xdr:row>
      <xdr:rowOff>128905</xdr:rowOff>
    </xdr:to>
    <xdr:cxnSp macro="">
      <xdr:nvCxnSpPr>
        <xdr:cNvPr id="580" name="直線コネクタ 579"/>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132715</xdr:rowOff>
    </xdr:from>
    <xdr:ext cx="534670" cy="255270"/>
    <xdr:sp macro="" textlink="">
      <xdr:nvSpPr>
        <xdr:cNvPr id="581" name="教育費最小値テキスト"/>
        <xdr:cNvSpPr txBox="1"/>
      </xdr:nvSpPr>
      <xdr:spPr>
        <a:xfrm>
          <a:off x="16370300" y="100768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128905</xdr:rowOff>
    </xdr:from>
    <xdr:to xmlns:xdr="http://schemas.openxmlformats.org/drawingml/2006/spreadsheetDrawing">
      <xdr:col>86</xdr:col>
      <xdr:colOff>25400</xdr:colOff>
      <xdr:row>58</xdr:row>
      <xdr:rowOff>128905</xdr:rowOff>
    </xdr:to>
    <xdr:cxnSp macro="">
      <xdr:nvCxnSpPr>
        <xdr:cNvPr id="582" name="直線コネクタ 581"/>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155575</xdr:rowOff>
    </xdr:from>
    <xdr:ext cx="598805" cy="255270"/>
    <xdr:sp macro="" textlink="">
      <xdr:nvSpPr>
        <xdr:cNvPr id="583" name="教育費最大値テキスト"/>
        <xdr:cNvSpPr txBox="1"/>
      </xdr:nvSpPr>
      <xdr:spPr>
        <a:xfrm>
          <a:off x="16370300" y="83851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37465</xdr:rowOff>
    </xdr:from>
    <xdr:to xmlns:xdr="http://schemas.openxmlformats.org/drawingml/2006/spreadsheetDrawing">
      <xdr:col>86</xdr:col>
      <xdr:colOff>25400</xdr:colOff>
      <xdr:row>50</xdr:row>
      <xdr:rowOff>37465</xdr:rowOff>
    </xdr:to>
    <xdr:cxnSp macro="">
      <xdr:nvCxnSpPr>
        <xdr:cNvPr id="584" name="直線コネクタ 583"/>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162560</xdr:rowOff>
    </xdr:from>
    <xdr:to xmlns:xdr="http://schemas.openxmlformats.org/drawingml/2006/spreadsheetDrawing">
      <xdr:col>85</xdr:col>
      <xdr:colOff>127000</xdr:colOff>
      <xdr:row>57</xdr:row>
      <xdr:rowOff>17780</xdr:rowOff>
    </xdr:to>
    <xdr:cxnSp macro="">
      <xdr:nvCxnSpPr>
        <xdr:cNvPr id="585" name="直線コネクタ 584"/>
        <xdr:cNvCxnSpPr/>
      </xdr:nvCxnSpPr>
      <xdr:spPr>
        <a:xfrm flipV="1">
          <a:off x="15481300" y="97637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157480</xdr:rowOff>
    </xdr:from>
    <xdr:ext cx="534670" cy="255270"/>
    <xdr:sp macro="" textlink="">
      <xdr:nvSpPr>
        <xdr:cNvPr id="586" name="教育費平均値テキスト"/>
        <xdr:cNvSpPr txBox="1"/>
      </xdr:nvSpPr>
      <xdr:spPr>
        <a:xfrm>
          <a:off x="16370300" y="94157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134620</xdr:rowOff>
    </xdr:from>
    <xdr:to xmlns:xdr="http://schemas.openxmlformats.org/drawingml/2006/spreadsheetDrawing">
      <xdr:col>85</xdr:col>
      <xdr:colOff>177800</xdr:colOff>
      <xdr:row>56</xdr:row>
      <xdr:rowOff>64770</xdr:rowOff>
    </xdr:to>
    <xdr:sp macro="" textlink="">
      <xdr:nvSpPr>
        <xdr:cNvPr id="587" name="フローチャート: 判断 586"/>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43180</xdr:rowOff>
    </xdr:from>
    <xdr:to xmlns:xdr="http://schemas.openxmlformats.org/drawingml/2006/spreadsheetDrawing">
      <xdr:col>81</xdr:col>
      <xdr:colOff>50800</xdr:colOff>
      <xdr:row>57</xdr:row>
      <xdr:rowOff>17780</xdr:rowOff>
    </xdr:to>
    <xdr:cxnSp macro="">
      <xdr:nvCxnSpPr>
        <xdr:cNvPr id="588" name="直線コネクタ 587"/>
        <xdr:cNvCxnSpPr/>
      </xdr:nvCxnSpPr>
      <xdr:spPr>
        <a:xfrm>
          <a:off x="14592300" y="96443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34290</xdr:rowOff>
    </xdr:from>
    <xdr:to xmlns:xdr="http://schemas.openxmlformats.org/drawingml/2006/spreadsheetDrawing">
      <xdr:col>81</xdr:col>
      <xdr:colOff>101600</xdr:colOff>
      <xdr:row>56</xdr:row>
      <xdr:rowOff>135890</xdr:rowOff>
    </xdr:to>
    <xdr:sp macro="" textlink="">
      <xdr:nvSpPr>
        <xdr:cNvPr id="589" name="フローチャート: 判断 588"/>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152400</xdr:rowOff>
    </xdr:from>
    <xdr:ext cx="530860" cy="259080"/>
    <xdr:sp macro="" textlink="">
      <xdr:nvSpPr>
        <xdr:cNvPr id="590" name="テキスト ボックス 589"/>
        <xdr:cNvSpPr txBox="1"/>
      </xdr:nvSpPr>
      <xdr:spPr>
        <a:xfrm>
          <a:off x="15213965" y="9410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62230</xdr:rowOff>
    </xdr:from>
    <xdr:to xmlns:xdr="http://schemas.openxmlformats.org/drawingml/2006/spreadsheetDrawing">
      <xdr:col>76</xdr:col>
      <xdr:colOff>114300</xdr:colOff>
      <xdr:row>56</xdr:row>
      <xdr:rowOff>43180</xdr:rowOff>
    </xdr:to>
    <xdr:cxnSp macro="">
      <xdr:nvCxnSpPr>
        <xdr:cNvPr id="591" name="直線コネクタ 590"/>
        <xdr:cNvCxnSpPr/>
      </xdr:nvCxnSpPr>
      <xdr:spPr>
        <a:xfrm>
          <a:off x="13703300" y="94919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59690</xdr:rowOff>
    </xdr:from>
    <xdr:to xmlns:xdr="http://schemas.openxmlformats.org/drawingml/2006/spreadsheetDrawing">
      <xdr:col>76</xdr:col>
      <xdr:colOff>165100</xdr:colOff>
      <xdr:row>56</xdr:row>
      <xdr:rowOff>161290</xdr:rowOff>
    </xdr:to>
    <xdr:sp macro="" textlink="">
      <xdr:nvSpPr>
        <xdr:cNvPr id="592" name="フローチャート: 判断 591"/>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152400</xdr:rowOff>
    </xdr:from>
    <xdr:ext cx="530860" cy="259080"/>
    <xdr:sp macro="" textlink="">
      <xdr:nvSpPr>
        <xdr:cNvPr id="593" name="テキスト ボックス 592"/>
        <xdr:cNvSpPr txBox="1"/>
      </xdr:nvSpPr>
      <xdr:spPr>
        <a:xfrm>
          <a:off x="14324965" y="9753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62230</xdr:rowOff>
    </xdr:from>
    <xdr:to xmlns:xdr="http://schemas.openxmlformats.org/drawingml/2006/spreadsheetDrawing">
      <xdr:col>71</xdr:col>
      <xdr:colOff>177800</xdr:colOff>
      <xdr:row>57</xdr:row>
      <xdr:rowOff>32385</xdr:rowOff>
    </xdr:to>
    <xdr:cxnSp macro="">
      <xdr:nvCxnSpPr>
        <xdr:cNvPr id="594" name="直線コネクタ 593"/>
        <xdr:cNvCxnSpPr/>
      </xdr:nvCxnSpPr>
      <xdr:spPr>
        <a:xfrm flipV="1">
          <a:off x="12814300" y="949198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33655</xdr:rowOff>
    </xdr:from>
    <xdr:to xmlns:xdr="http://schemas.openxmlformats.org/drawingml/2006/spreadsheetDrawing">
      <xdr:col>72</xdr:col>
      <xdr:colOff>38100</xdr:colOff>
      <xdr:row>56</xdr:row>
      <xdr:rowOff>135255</xdr:rowOff>
    </xdr:to>
    <xdr:sp macro="" textlink="">
      <xdr:nvSpPr>
        <xdr:cNvPr id="595" name="フローチャート: 判断 594"/>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126365</xdr:rowOff>
    </xdr:from>
    <xdr:ext cx="530860" cy="259080"/>
    <xdr:sp macro="" textlink="">
      <xdr:nvSpPr>
        <xdr:cNvPr id="596" name="テキスト ボックス 595"/>
        <xdr:cNvSpPr txBox="1"/>
      </xdr:nvSpPr>
      <xdr:spPr>
        <a:xfrm>
          <a:off x="13435965" y="9727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78740</xdr:rowOff>
    </xdr:from>
    <xdr:to xmlns:xdr="http://schemas.openxmlformats.org/drawingml/2006/spreadsheetDrawing">
      <xdr:col>67</xdr:col>
      <xdr:colOff>101600</xdr:colOff>
      <xdr:row>57</xdr:row>
      <xdr:rowOff>8890</xdr:rowOff>
    </xdr:to>
    <xdr:sp macro="" textlink="">
      <xdr:nvSpPr>
        <xdr:cNvPr id="597" name="フローチャート: 判断 596"/>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25400</xdr:rowOff>
    </xdr:from>
    <xdr:ext cx="530860" cy="259080"/>
    <xdr:sp macro="" textlink="">
      <xdr:nvSpPr>
        <xdr:cNvPr id="598" name="テキスト ボックス 597"/>
        <xdr:cNvSpPr txBox="1"/>
      </xdr:nvSpPr>
      <xdr:spPr>
        <a:xfrm>
          <a:off x="12546965" y="9455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111760</xdr:rowOff>
    </xdr:from>
    <xdr:to xmlns:xdr="http://schemas.openxmlformats.org/drawingml/2006/spreadsheetDrawing">
      <xdr:col>85</xdr:col>
      <xdr:colOff>177800</xdr:colOff>
      <xdr:row>57</xdr:row>
      <xdr:rowOff>41910</xdr:rowOff>
    </xdr:to>
    <xdr:sp macro="" textlink="">
      <xdr:nvSpPr>
        <xdr:cNvPr id="604" name="楕円 603"/>
        <xdr:cNvSpPr/>
      </xdr:nvSpPr>
      <xdr:spPr>
        <a:xfrm>
          <a:off x="16268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90170</xdr:rowOff>
    </xdr:from>
    <xdr:ext cx="534670" cy="259080"/>
    <xdr:sp macro="" textlink="">
      <xdr:nvSpPr>
        <xdr:cNvPr id="605" name="教育費該当値テキスト"/>
        <xdr:cNvSpPr txBox="1"/>
      </xdr:nvSpPr>
      <xdr:spPr>
        <a:xfrm>
          <a:off x="16370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138430</xdr:rowOff>
    </xdr:from>
    <xdr:to xmlns:xdr="http://schemas.openxmlformats.org/drawingml/2006/spreadsheetDrawing">
      <xdr:col>81</xdr:col>
      <xdr:colOff>101600</xdr:colOff>
      <xdr:row>57</xdr:row>
      <xdr:rowOff>68580</xdr:rowOff>
    </xdr:to>
    <xdr:sp macro="" textlink="">
      <xdr:nvSpPr>
        <xdr:cNvPr id="606" name="楕円 605"/>
        <xdr:cNvSpPr/>
      </xdr:nvSpPr>
      <xdr:spPr>
        <a:xfrm>
          <a:off x="1543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60325</xdr:rowOff>
    </xdr:from>
    <xdr:ext cx="530860" cy="259080"/>
    <xdr:sp macro="" textlink="">
      <xdr:nvSpPr>
        <xdr:cNvPr id="607" name="テキスト ボックス 606"/>
        <xdr:cNvSpPr txBox="1"/>
      </xdr:nvSpPr>
      <xdr:spPr>
        <a:xfrm>
          <a:off x="15213965" y="9832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163830</xdr:rowOff>
    </xdr:from>
    <xdr:to xmlns:xdr="http://schemas.openxmlformats.org/drawingml/2006/spreadsheetDrawing">
      <xdr:col>76</xdr:col>
      <xdr:colOff>165100</xdr:colOff>
      <xdr:row>56</xdr:row>
      <xdr:rowOff>93980</xdr:rowOff>
    </xdr:to>
    <xdr:sp macro="" textlink="">
      <xdr:nvSpPr>
        <xdr:cNvPr id="608" name="楕円 607"/>
        <xdr:cNvSpPr/>
      </xdr:nvSpPr>
      <xdr:spPr>
        <a:xfrm>
          <a:off x="14541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110490</xdr:rowOff>
    </xdr:from>
    <xdr:ext cx="530860" cy="255270"/>
    <xdr:sp macro="" textlink="">
      <xdr:nvSpPr>
        <xdr:cNvPr id="609" name="テキスト ボックス 608"/>
        <xdr:cNvSpPr txBox="1"/>
      </xdr:nvSpPr>
      <xdr:spPr>
        <a:xfrm>
          <a:off x="14324965" y="9368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11430</xdr:rowOff>
    </xdr:from>
    <xdr:to xmlns:xdr="http://schemas.openxmlformats.org/drawingml/2006/spreadsheetDrawing">
      <xdr:col>72</xdr:col>
      <xdr:colOff>38100</xdr:colOff>
      <xdr:row>55</xdr:row>
      <xdr:rowOff>113030</xdr:rowOff>
    </xdr:to>
    <xdr:sp macro="" textlink="">
      <xdr:nvSpPr>
        <xdr:cNvPr id="610" name="楕円 609"/>
        <xdr:cNvSpPr/>
      </xdr:nvSpPr>
      <xdr:spPr>
        <a:xfrm>
          <a:off x="136525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129540</xdr:rowOff>
    </xdr:from>
    <xdr:ext cx="530860" cy="259080"/>
    <xdr:sp macro="" textlink="">
      <xdr:nvSpPr>
        <xdr:cNvPr id="611" name="テキスト ボックス 610"/>
        <xdr:cNvSpPr txBox="1"/>
      </xdr:nvSpPr>
      <xdr:spPr>
        <a:xfrm>
          <a:off x="13435965" y="9216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153035</xdr:rowOff>
    </xdr:from>
    <xdr:to xmlns:xdr="http://schemas.openxmlformats.org/drawingml/2006/spreadsheetDrawing">
      <xdr:col>67</xdr:col>
      <xdr:colOff>101600</xdr:colOff>
      <xdr:row>57</xdr:row>
      <xdr:rowOff>83185</xdr:rowOff>
    </xdr:to>
    <xdr:sp macro="" textlink="">
      <xdr:nvSpPr>
        <xdr:cNvPr id="612" name="楕円 611"/>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74930</xdr:rowOff>
    </xdr:from>
    <xdr:ext cx="530860" cy="255270"/>
    <xdr:sp macro="" textlink="">
      <xdr:nvSpPr>
        <xdr:cNvPr id="613" name="テキスト ボックス 612"/>
        <xdr:cNvSpPr txBox="1"/>
      </xdr:nvSpPr>
      <xdr:spPr>
        <a:xfrm>
          <a:off x="12546965" y="98475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22" name="テキスト ボックス 62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25" name="テキスト ボックス 624"/>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29" name="テキスト ボックス 628"/>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33" name="テキスト ボックス 632"/>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35" name="テキスト ボックス 634"/>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170815</xdr:rowOff>
    </xdr:from>
    <xdr:ext cx="598805" cy="258445"/>
    <xdr:sp macro="" textlink="">
      <xdr:nvSpPr>
        <xdr:cNvPr id="640" name="災害復旧費最大値テキスト"/>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52705</xdr:rowOff>
    </xdr:from>
    <xdr:to xmlns:xdr="http://schemas.openxmlformats.org/drawingml/2006/spreadsheetDrawing">
      <xdr:col>86</xdr:col>
      <xdr:colOff>25400</xdr:colOff>
      <xdr:row>71</xdr:row>
      <xdr:rowOff>52705</xdr:rowOff>
    </xdr:to>
    <xdr:cxnSp macro="">
      <xdr:nvCxnSpPr>
        <xdr:cNvPr id="641" name="直線コネクタ 640"/>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2" name="直線コネクタ 641"/>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69215</xdr:rowOff>
    </xdr:from>
    <xdr:ext cx="469900" cy="259080"/>
    <xdr:sp macro="" textlink="">
      <xdr:nvSpPr>
        <xdr:cNvPr id="643" name="災害復旧費平均値テキスト"/>
        <xdr:cNvSpPr txBox="1"/>
      </xdr:nvSpPr>
      <xdr:spPr>
        <a:xfrm>
          <a:off x="16370300" y="13270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46355</xdr:rowOff>
    </xdr:from>
    <xdr:to xmlns:xdr="http://schemas.openxmlformats.org/drawingml/2006/spreadsheetDrawing">
      <xdr:col>85</xdr:col>
      <xdr:colOff>177800</xdr:colOff>
      <xdr:row>78</xdr:row>
      <xdr:rowOff>147955</xdr:rowOff>
    </xdr:to>
    <xdr:sp macro="" textlink="">
      <xdr:nvSpPr>
        <xdr:cNvPr id="644" name="フローチャート: 判断 643"/>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5" name="直線コネクタ 644"/>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95250</xdr:rowOff>
    </xdr:from>
    <xdr:to xmlns:xdr="http://schemas.openxmlformats.org/drawingml/2006/spreadsheetDrawing">
      <xdr:col>81</xdr:col>
      <xdr:colOff>101600</xdr:colOff>
      <xdr:row>79</xdr:row>
      <xdr:rowOff>25400</xdr:rowOff>
    </xdr:to>
    <xdr:sp macro="" textlink="">
      <xdr:nvSpPr>
        <xdr:cNvPr id="646" name="フローチャート: 判断 645"/>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41910</xdr:rowOff>
    </xdr:from>
    <xdr:ext cx="466090" cy="255270"/>
    <xdr:sp macro="" textlink="">
      <xdr:nvSpPr>
        <xdr:cNvPr id="647" name="テキスト ボックス 646"/>
        <xdr:cNvSpPr txBox="1"/>
      </xdr:nvSpPr>
      <xdr:spPr>
        <a:xfrm>
          <a:off x="15246350" y="132435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8" name="直線コネクタ 647"/>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101600</xdr:rowOff>
    </xdr:from>
    <xdr:to xmlns:xdr="http://schemas.openxmlformats.org/drawingml/2006/spreadsheetDrawing">
      <xdr:col>76</xdr:col>
      <xdr:colOff>165100</xdr:colOff>
      <xdr:row>79</xdr:row>
      <xdr:rowOff>31750</xdr:rowOff>
    </xdr:to>
    <xdr:sp macro="" textlink="">
      <xdr:nvSpPr>
        <xdr:cNvPr id="649" name="フローチャート: 判断 648"/>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48260</xdr:rowOff>
    </xdr:from>
    <xdr:ext cx="466090" cy="259080"/>
    <xdr:sp macro="" textlink="">
      <xdr:nvSpPr>
        <xdr:cNvPr id="650" name="テキスト ボックス 649"/>
        <xdr:cNvSpPr txBox="1"/>
      </xdr:nvSpPr>
      <xdr:spPr>
        <a:xfrm>
          <a:off x="14357350" y="13249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1" name="直線コネクタ 650"/>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74930</xdr:rowOff>
    </xdr:from>
    <xdr:to xmlns:xdr="http://schemas.openxmlformats.org/drawingml/2006/spreadsheetDrawing">
      <xdr:col>72</xdr:col>
      <xdr:colOff>38100</xdr:colOff>
      <xdr:row>79</xdr:row>
      <xdr:rowOff>4445</xdr:rowOff>
    </xdr:to>
    <xdr:sp macro="" textlink="">
      <xdr:nvSpPr>
        <xdr:cNvPr id="652" name="フローチャート: 判断 651"/>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20955</xdr:rowOff>
    </xdr:from>
    <xdr:ext cx="466090" cy="255270"/>
    <xdr:sp macro="" textlink="">
      <xdr:nvSpPr>
        <xdr:cNvPr id="653" name="テキスト ボックス 652"/>
        <xdr:cNvSpPr txBox="1"/>
      </xdr:nvSpPr>
      <xdr:spPr>
        <a:xfrm>
          <a:off x="13468350" y="132226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50165</xdr:rowOff>
    </xdr:from>
    <xdr:to xmlns:xdr="http://schemas.openxmlformats.org/drawingml/2006/spreadsheetDrawing">
      <xdr:col>67</xdr:col>
      <xdr:colOff>101600</xdr:colOff>
      <xdr:row>78</xdr:row>
      <xdr:rowOff>151765</xdr:rowOff>
    </xdr:to>
    <xdr:sp macro="" textlink="">
      <xdr:nvSpPr>
        <xdr:cNvPr id="654" name="フローチャート: 判断 653"/>
        <xdr:cNvSpPr/>
      </xdr:nvSpPr>
      <xdr:spPr>
        <a:xfrm>
          <a:off x="12763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168275</xdr:rowOff>
    </xdr:from>
    <xdr:ext cx="466090" cy="255270"/>
    <xdr:sp macro="" textlink="">
      <xdr:nvSpPr>
        <xdr:cNvPr id="655" name="テキスト ボックス 654"/>
        <xdr:cNvSpPr txBox="1"/>
      </xdr:nvSpPr>
      <xdr:spPr>
        <a:xfrm>
          <a:off x="12579350" y="131984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1" name="楕円 66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62"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3" name="楕円 66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5745" cy="255270"/>
    <xdr:sp macro="" textlink="">
      <xdr:nvSpPr>
        <xdr:cNvPr id="664" name="テキスト ボックス 663"/>
        <xdr:cNvSpPr txBox="1"/>
      </xdr:nvSpPr>
      <xdr:spPr>
        <a:xfrm>
          <a:off x="15356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5" name="楕円 6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5745" cy="255270"/>
    <xdr:sp macro="" textlink="">
      <xdr:nvSpPr>
        <xdr:cNvPr id="666" name="テキスト ボックス 665"/>
        <xdr:cNvSpPr txBox="1"/>
      </xdr:nvSpPr>
      <xdr:spPr>
        <a:xfrm>
          <a:off x="14467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5745" cy="255270"/>
    <xdr:sp macro="" textlink="">
      <xdr:nvSpPr>
        <xdr:cNvPr id="668" name="テキスト ボックス 667"/>
        <xdr:cNvSpPr txBox="1"/>
      </xdr:nvSpPr>
      <xdr:spPr>
        <a:xfrm>
          <a:off x="13578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9" name="楕円 66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5745" cy="255270"/>
    <xdr:sp macro="" textlink="">
      <xdr:nvSpPr>
        <xdr:cNvPr id="670" name="テキスト ボックス 669"/>
        <xdr:cNvSpPr txBox="1"/>
      </xdr:nvSpPr>
      <xdr:spPr>
        <a:xfrm>
          <a:off x="12689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9" name="テキスト ボックス 67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1" name="直線コネクタ 68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82" name="テキスト ボックス 681"/>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3" name="直線コネクタ 68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4" name="テキスト ボックス 68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5" name="直線コネクタ 68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86" name="テキスト ボックス 685"/>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7" name="直線コネクタ 68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8" name="テキスト ボックス 68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9" name="直線コネクタ 68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90" name="テキスト ボックス 689"/>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2" name="テキスト ボックス 691"/>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16510</xdr:rowOff>
    </xdr:from>
    <xdr:to xmlns:xdr="http://schemas.openxmlformats.org/drawingml/2006/spreadsheetDrawing">
      <xdr:col>85</xdr:col>
      <xdr:colOff>126365</xdr:colOff>
      <xdr:row>99</xdr:row>
      <xdr:rowOff>12700</xdr:rowOff>
    </xdr:to>
    <xdr:cxnSp macro="">
      <xdr:nvCxnSpPr>
        <xdr:cNvPr id="694" name="直線コネクタ 693"/>
        <xdr:cNvCxnSpPr/>
      </xdr:nvCxnSpPr>
      <xdr:spPr>
        <a:xfrm flipV="1">
          <a:off x="16317595" y="15447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16510</xdr:rowOff>
    </xdr:from>
    <xdr:ext cx="469900" cy="259080"/>
    <xdr:sp macro="" textlink="">
      <xdr:nvSpPr>
        <xdr:cNvPr id="695" name="公債費最小値テキスト"/>
        <xdr:cNvSpPr txBox="1"/>
      </xdr:nvSpPr>
      <xdr:spPr>
        <a:xfrm>
          <a:off x="16370300"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12700</xdr:rowOff>
    </xdr:from>
    <xdr:to xmlns:xdr="http://schemas.openxmlformats.org/drawingml/2006/spreadsheetDrawing">
      <xdr:col>86</xdr:col>
      <xdr:colOff>25400</xdr:colOff>
      <xdr:row>99</xdr:row>
      <xdr:rowOff>12700</xdr:rowOff>
    </xdr:to>
    <xdr:cxnSp macro="">
      <xdr:nvCxnSpPr>
        <xdr:cNvPr id="696" name="直線コネクタ 695"/>
        <xdr:cNvCxnSpPr/>
      </xdr:nvCxnSpPr>
      <xdr:spPr>
        <a:xfrm>
          <a:off x="16230600" y="1698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134620</xdr:rowOff>
    </xdr:from>
    <xdr:ext cx="598805" cy="255270"/>
    <xdr:sp macro="" textlink="">
      <xdr:nvSpPr>
        <xdr:cNvPr id="697" name="公債費最大値テキスト"/>
        <xdr:cNvSpPr txBox="1"/>
      </xdr:nvSpPr>
      <xdr:spPr>
        <a:xfrm>
          <a:off x="16370300" y="152222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16510</xdr:rowOff>
    </xdr:from>
    <xdr:to xmlns:xdr="http://schemas.openxmlformats.org/drawingml/2006/spreadsheetDrawing">
      <xdr:col>86</xdr:col>
      <xdr:colOff>25400</xdr:colOff>
      <xdr:row>90</xdr:row>
      <xdr:rowOff>16510</xdr:rowOff>
    </xdr:to>
    <xdr:cxnSp macro="">
      <xdr:nvCxnSpPr>
        <xdr:cNvPr id="698" name="直線コネクタ 697"/>
        <xdr:cNvCxnSpPr/>
      </xdr:nvCxnSpPr>
      <xdr:spPr>
        <a:xfrm>
          <a:off x="16230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30480</xdr:rowOff>
    </xdr:from>
    <xdr:to xmlns:xdr="http://schemas.openxmlformats.org/drawingml/2006/spreadsheetDrawing">
      <xdr:col>85</xdr:col>
      <xdr:colOff>127000</xdr:colOff>
      <xdr:row>97</xdr:row>
      <xdr:rowOff>45085</xdr:rowOff>
    </xdr:to>
    <xdr:cxnSp macro="">
      <xdr:nvCxnSpPr>
        <xdr:cNvPr id="699" name="直線コネクタ 698"/>
        <xdr:cNvCxnSpPr/>
      </xdr:nvCxnSpPr>
      <xdr:spPr>
        <a:xfrm>
          <a:off x="15481300" y="166611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134620</xdr:rowOff>
    </xdr:from>
    <xdr:ext cx="534670" cy="255270"/>
    <xdr:sp macro="" textlink="">
      <xdr:nvSpPr>
        <xdr:cNvPr id="700" name="公債費平均値テキスト"/>
        <xdr:cNvSpPr txBox="1"/>
      </xdr:nvSpPr>
      <xdr:spPr>
        <a:xfrm>
          <a:off x="16370300" y="160794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111760</xdr:rowOff>
    </xdr:from>
    <xdr:to xmlns:xdr="http://schemas.openxmlformats.org/drawingml/2006/spreadsheetDrawing">
      <xdr:col>85</xdr:col>
      <xdr:colOff>177800</xdr:colOff>
      <xdr:row>95</xdr:row>
      <xdr:rowOff>41910</xdr:rowOff>
    </xdr:to>
    <xdr:sp macro="" textlink="">
      <xdr:nvSpPr>
        <xdr:cNvPr id="701" name="フローチャート: 判断 700"/>
        <xdr:cNvSpPr/>
      </xdr:nvSpPr>
      <xdr:spPr>
        <a:xfrm>
          <a:off x="162687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30480</xdr:rowOff>
    </xdr:from>
    <xdr:to xmlns:xdr="http://schemas.openxmlformats.org/drawingml/2006/spreadsheetDrawing">
      <xdr:col>81</xdr:col>
      <xdr:colOff>50800</xdr:colOff>
      <xdr:row>97</xdr:row>
      <xdr:rowOff>45720</xdr:rowOff>
    </xdr:to>
    <xdr:cxnSp macro="">
      <xdr:nvCxnSpPr>
        <xdr:cNvPr id="702" name="直線コネクタ 701"/>
        <xdr:cNvCxnSpPr/>
      </xdr:nvCxnSpPr>
      <xdr:spPr>
        <a:xfrm flipV="1">
          <a:off x="14592300" y="16661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88265</xdr:rowOff>
    </xdr:from>
    <xdr:to xmlns:xdr="http://schemas.openxmlformats.org/drawingml/2006/spreadsheetDrawing">
      <xdr:col>81</xdr:col>
      <xdr:colOff>101600</xdr:colOff>
      <xdr:row>95</xdr:row>
      <xdr:rowOff>18415</xdr:rowOff>
    </xdr:to>
    <xdr:sp macro="" textlink="">
      <xdr:nvSpPr>
        <xdr:cNvPr id="703" name="フローチャート: 判断 702"/>
        <xdr:cNvSpPr/>
      </xdr:nvSpPr>
      <xdr:spPr>
        <a:xfrm>
          <a:off x="15430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34925</xdr:rowOff>
    </xdr:from>
    <xdr:ext cx="530860" cy="259080"/>
    <xdr:sp macro="" textlink="">
      <xdr:nvSpPr>
        <xdr:cNvPr id="704" name="テキスト ボックス 703"/>
        <xdr:cNvSpPr txBox="1"/>
      </xdr:nvSpPr>
      <xdr:spPr>
        <a:xfrm>
          <a:off x="15213965" y="15979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45720</xdr:rowOff>
    </xdr:from>
    <xdr:to xmlns:xdr="http://schemas.openxmlformats.org/drawingml/2006/spreadsheetDrawing">
      <xdr:col>76</xdr:col>
      <xdr:colOff>114300</xdr:colOff>
      <xdr:row>97</xdr:row>
      <xdr:rowOff>102235</xdr:rowOff>
    </xdr:to>
    <xdr:cxnSp macro="">
      <xdr:nvCxnSpPr>
        <xdr:cNvPr id="705" name="直線コネクタ 704"/>
        <xdr:cNvCxnSpPr/>
      </xdr:nvCxnSpPr>
      <xdr:spPr>
        <a:xfrm flipV="1">
          <a:off x="13703300" y="16676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706" name="フローチャート: 判断 705"/>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59055</xdr:rowOff>
    </xdr:from>
    <xdr:ext cx="530860" cy="259080"/>
    <xdr:sp macro="" textlink="">
      <xdr:nvSpPr>
        <xdr:cNvPr id="707" name="テキスト ボックス 706"/>
        <xdr:cNvSpPr txBox="1"/>
      </xdr:nvSpPr>
      <xdr:spPr>
        <a:xfrm>
          <a:off x="14324965" y="16003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99695</xdr:rowOff>
    </xdr:from>
    <xdr:to xmlns:xdr="http://schemas.openxmlformats.org/drawingml/2006/spreadsheetDrawing">
      <xdr:col>71</xdr:col>
      <xdr:colOff>177800</xdr:colOff>
      <xdr:row>97</xdr:row>
      <xdr:rowOff>102235</xdr:rowOff>
    </xdr:to>
    <xdr:cxnSp macro="">
      <xdr:nvCxnSpPr>
        <xdr:cNvPr id="708" name="直線コネクタ 707"/>
        <xdr:cNvCxnSpPr/>
      </xdr:nvCxnSpPr>
      <xdr:spPr>
        <a:xfrm>
          <a:off x="12814300" y="16730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139700</xdr:rowOff>
    </xdr:from>
    <xdr:to xmlns:xdr="http://schemas.openxmlformats.org/drawingml/2006/spreadsheetDrawing">
      <xdr:col>72</xdr:col>
      <xdr:colOff>38100</xdr:colOff>
      <xdr:row>95</xdr:row>
      <xdr:rowOff>69850</xdr:rowOff>
    </xdr:to>
    <xdr:sp macro="" textlink="">
      <xdr:nvSpPr>
        <xdr:cNvPr id="709" name="フローチャート: 判断 708"/>
        <xdr:cNvSpPr/>
      </xdr:nvSpPr>
      <xdr:spPr>
        <a:xfrm>
          <a:off x="13652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86360</xdr:rowOff>
    </xdr:from>
    <xdr:ext cx="530860" cy="255270"/>
    <xdr:sp macro="" textlink="">
      <xdr:nvSpPr>
        <xdr:cNvPr id="710" name="テキスト ボックス 709"/>
        <xdr:cNvSpPr txBox="1"/>
      </xdr:nvSpPr>
      <xdr:spPr>
        <a:xfrm>
          <a:off x="13435965" y="160312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147955</xdr:rowOff>
    </xdr:from>
    <xdr:to xmlns:xdr="http://schemas.openxmlformats.org/drawingml/2006/spreadsheetDrawing">
      <xdr:col>67</xdr:col>
      <xdr:colOff>101600</xdr:colOff>
      <xdr:row>95</xdr:row>
      <xdr:rowOff>78105</xdr:rowOff>
    </xdr:to>
    <xdr:sp macro="" textlink="">
      <xdr:nvSpPr>
        <xdr:cNvPr id="711" name="フローチャート: 判断 710"/>
        <xdr:cNvSpPr/>
      </xdr:nvSpPr>
      <xdr:spPr>
        <a:xfrm>
          <a:off x="12763500" y="1626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94615</xdr:rowOff>
    </xdr:from>
    <xdr:ext cx="530860" cy="259080"/>
    <xdr:sp macro="" textlink="">
      <xdr:nvSpPr>
        <xdr:cNvPr id="712" name="テキスト ボックス 711"/>
        <xdr:cNvSpPr txBox="1"/>
      </xdr:nvSpPr>
      <xdr:spPr>
        <a:xfrm>
          <a:off x="12546965" y="16039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166370</xdr:rowOff>
    </xdr:from>
    <xdr:to xmlns:xdr="http://schemas.openxmlformats.org/drawingml/2006/spreadsheetDrawing">
      <xdr:col>85</xdr:col>
      <xdr:colOff>177800</xdr:colOff>
      <xdr:row>97</xdr:row>
      <xdr:rowOff>95885</xdr:rowOff>
    </xdr:to>
    <xdr:sp macro="" textlink="">
      <xdr:nvSpPr>
        <xdr:cNvPr id="718" name="楕円 717"/>
        <xdr:cNvSpPr/>
      </xdr:nvSpPr>
      <xdr:spPr>
        <a:xfrm>
          <a:off x="162687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144145</xdr:rowOff>
    </xdr:from>
    <xdr:ext cx="534670" cy="255270"/>
    <xdr:sp macro="" textlink="">
      <xdr:nvSpPr>
        <xdr:cNvPr id="719" name="公債費該当値テキスト"/>
        <xdr:cNvSpPr txBox="1"/>
      </xdr:nvSpPr>
      <xdr:spPr>
        <a:xfrm>
          <a:off x="16370300" y="166033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151130</xdr:rowOff>
    </xdr:from>
    <xdr:to xmlns:xdr="http://schemas.openxmlformats.org/drawingml/2006/spreadsheetDrawing">
      <xdr:col>81</xdr:col>
      <xdr:colOff>101600</xdr:colOff>
      <xdr:row>97</xdr:row>
      <xdr:rowOff>81280</xdr:rowOff>
    </xdr:to>
    <xdr:sp macro="" textlink="">
      <xdr:nvSpPr>
        <xdr:cNvPr id="720" name="楕円 719"/>
        <xdr:cNvSpPr/>
      </xdr:nvSpPr>
      <xdr:spPr>
        <a:xfrm>
          <a:off x="15430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72390</xdr:rowOff>
    </xdr:from>
    <xdr:ext cx="530860" cy="259080"/>
    <xdr:sp macro="" textlink="">
      <xdr:nvSpPr>
        <xdr:cNvPr id="721" name="テキスト ボックス 720"/>
        <xdr:cNvSpPr txBox="1"/>
      </xdr:nvSpPr>
      <xdr:spPr>
        <a:xfrm>
          <a:off x="15213965" y="16703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166370</xdr:rowOff>
    </xdr:from>
    <xdr:to xmlns:xdr="http://schemas.openxmlformats.org/drawingml/2006/spreadsheetDrawing">
      <xdr:col>76</xdr:col>
      <xdr:colOff>165100</xdr:colOff>
      <xdr:row>97</xdr:row>
      <xdr:rowOff>96520</xdr:rowOff>
    </xdr:to>
    <xdr:sp macro="" textlink="">
      <xdr:nvSpPr>
        <xdr:cNvPr id="722" name="楕円 721"/>
        <xdr:cNvSpPr/>
      </xdr:nvSpPr>
      <xdr:spPr>
        <a:xfrm>
          <a:off x="14541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87630</xdr:rowOff>
    </xdr:from>
    <xdr:ext cx="530860" cy="255270"/>
    <xdr:sp macro="" textlink="">
      <xdr:nvSpPr>
        <xdr:cNvPr id="723" name="テキスト ボックス 722"/>
        <xdr:cNvSpPr txBox="1"/>
      </xdr:nvSpPr>
      <xdr:spPr>
        <a:xfrm>
          <a:off x="14324965" y="16718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153035</xdr:rowOff>
    </xdr:to>
    <xdr:sp macro="" textlink="">
      <xdr:nvSpPr>
        <xdr:cNvPr id="724" name="楕円 723"/>
        <xdr:cNvSpPr/>
      </xdr:nvSpPr>
      <xdr:spPr>
        <a:xfrm>
          <a:off x="13652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144780</xdr:rowOff>
    </xdr:from>
    <xdr:ext cx="530860" cy="255270"/>
    <xdr:sp macro="" textlink="">
      <xdr:nvSpPr>
        <xdr:cNvPr id="725" name="テキスト ボックス 724"/>
        <xdr:cNvSpPr txBox="1"/>
      </xdr:nvSpPr>
      <xdr:spPr>
        <a:xfrm>
          <a:off x="13435965" y="16775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48895</xdr:rowOff>
    </xdr:from>
    <xdr:to xmlns:xdr="http://schemas.openxmlformats.org/drawingml/2006/spreadsheetDrawing">
      <xdr:col>67</xdr:col>
      <xdr:colOff>101600</xdr:colOff>
      <xdr:row>97</xdr:row>
      <xdr:rowOff>150495</xdr:rowOff>
    </xdr:to>
    <xdr:sp macro="" textlink="">
      <xdr:nvSpPr>
        <xdr:cNvPr id="726" name="楕円 725"/>
        <xdr:cNvSpPr/>
      </xdr:nvSpPr>
      <xdr:spPr>
        <a:xfrm>
          <a:off x="12763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141605</xdr:rowOff>
    </xdr:from>
    <xdr:ext cx="530860" cy="259080"/>
    <xdr:sp macro="" textlink="">
      <xdr:nvSpPr>
        <xdr:cNvPr id="727" name="テキスト ボックス 726"/>
        <xdr:cNvSpPr txBox="1"/>
      </xdr:nvSpPr>
      <xdr:spPr>
        <a:xfrm>
          <a:off x="12546965" y="16772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6" name="テキスト ボックス 735"/>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8" name="直線コネクタ 73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39" name="テキスト ボックス 738"/>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0" name="直線コネクタ 73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3380" cy="255270"/>
    <xdr:sp macro="" textlink="">
      <xdr:nvSpPr>
        <xdr:cNvPr id="741" name="テキスト ボックス 740"/>
        <xdr:cNvSpPr txBox="1"/>
      </xdr:nvSpPr>
      <xdr:spPr>
        <a:xfrm>
          <a:off x="17910810" y="60553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2" name="直線コネクタ 74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3380" cy="255270"/>
    <xdr:sp macro="" textlink="">
      <xdr:nvSpPr>
        <xdr:cNvPr id="743" name="テキスト ボックス 742"/>
        <xdr:cNvSpPr txBox="1"/>
      </xdr:nvSpPr>
      <xdr:spPr>
        <a:xfrm>
          <a:off x="17910810" y="55981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4" name="直線コネクタ 74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3380" cy="255270"/>
    <xdr:sp macro="" textlink="">
      <xdr:nvSpPr>
        <xdr:cNvPr id="745" name="テキスト ボックス 744"/>
        <xdr:cNvSpPr txBox="1"/>
      </xdr:nvSpPr>
      <xdr:spPr>
        <a:xfrm>
          <a:off x="17910810" y="51409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3380" cy="255270"/>
    <xdr:sp macro="" textlink="">
      <xdr:nvSpPr>
        <xdr:cNvPr id="747" name="テキスト ボックス 746"/>
        <xdr:cNvSpPr txBox="1"/>
      </xdr:nvSpPr>
      <xdr:spPr>
        <a:xfrm>
          <a:off x="17910810" y="4683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142240</xdr:rowOff>
    </xdr:from>
    <xdr:to xmlns:xdr="http://schemas.openxmlformats.org/drawingml/2006/spreadsheetDrawing">
      <xdr:col>116</xdr:col>
      <xdr:colOff>62865</xdr:colOff>
      <xdr:row>38</xdr:row>
      <xdr:rowOff>139700</xdr:rowOff>
    </xdr:to>
    <xdr:cxnSp macro="">
      <xdr:nvCxnSpPr>
        <xdr:cNvPr id="749" name="直線コネクタ 748"/>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50"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1" name="直線コネクタ 75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88900</xdr:rowOff>
    </xdr:from>
    <xdr:ext cx="378460" cy="255270"/>
    <xdr:sp macro="" textlink="">
      <xdr:nvSpPr>
        <xdr:cNvPr id="752" name="諸支出金最大値テキスト"/>
        <xdr:cNvSpPr txBox="1"/>
      </xdr:nvSpPr>
      <xdr:spPr>
        <a:xfrm>
          <a:off x="22212300" y="52324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142240</xdr:rowOff>
    </xdr:from>
    <xdr:to xmlns:xdr="http://schemas.openxmlformats.org/drawingml/2006/spreadsheetDrawing">
      <xdr:col>116</xdr:col>
      <xdr:colOff>152400</xdr:colOff>
      <xdr:row>31</xdr:row>
      <xdr:rowOff>142240</xdr:rowOff>
    </xdr:to>
    <xdr:cxnSp macro="">
      <xdr:nvCxnSpPr>
        <xdr:cNvPr id="753" name="直線コネクタ 752"/>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4" name="直線コネクタ 75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9080"/>
    <xdr:sp macro="" textlink="">
      <xdr:nvSpPr>
        <xdr:cNvPr id="755"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56" name="フローチャート: 判断 755"/>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7" name="直線コネクタ 75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47625</xdr:rowOff>
    </xdr:from>
    <xdr:to xmlns:xdr="http://schemas.openxmlformats.org/drawingml/2006/spreadsheetDrawing">
      <xdr:col>112</xdr:col>
      <xdr:colOff>38100</xdr:colOff>
      <xdr:row>38</xdr:row>
      <xdr:rowOff>149225</xdr:rowOff>
    </xdr:to>
    <xdr:sp macro="" textlink="">
      <xdr:nvSpPr>
        <xdr:cNvPr id="758" name="フローチャート: 判断 757"/>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166370</xdr:rowOff>
    </xdr:from>
    <xdr:ext cx="313690" cy="255270"/>
    <xdr:sp macro="" textlink="">
      <xdr:nvSpPr>
        <xdr:cNvPr id="759" name="テキスト ボックス 758"/>
        <xdr:cNvSpPr txBox="1"/>
      </xdr:nvSpPr>
      <xdr:spPr>
        <a:xfrm>
          <a:off x="21166455" y="633857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0" name="直線コネクタ 75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61" name="フローチャート: 判断 760"/>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166370</xdr:rowOff>
    </xdr:from>
    <xdr:ext cx="313690" cy="255270"/>
    <xdr:sp macro="" textlink="">
      <xdr:nvSpPr>
        <xdr:cNvPr id="762" name="テキスト ボックス 761"/>
        <xdr:cNvSpPr txBox="1"/>
      </xdr:nvSpPr>
      <xdr:spPr>
        <a:xfrm>
          <a:off x="20277455" y="633857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3" name="直線コネクタ 76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154940</xdr:rowOff>
    </xdr:from>
    <xdr:to xmlns:xdr="http://schemas.openxmlformats.org/drawingml/2006/spreadsheetDrawing">
      <xdr:col>102</xdr:col>
      <xdr:colOff>165100</xdr:colOff>
      <xdr:row>37</xdr:row>
      <xdr:rowOff>85090</xdr:rowOff>
    </xdr:to>
    <xdr:sp macro="" textlink="">
      <xdr:nvSpPr>
        <xdr:cNvPr id="764" name="フローチャート: 判断 763"/>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101600</xdr:rowOff>
    </xdr:from>
    <xdr:ext cx="378460" cy="259080"/>
    <xdr:sp macro="" textlink="">
      <xdr:nvSpPr>
        <xdr:cNvPr id="765" name="テキスト ボックス 764"/>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132080</xdr:rowOff>
    </xdr:from>
    <xdr:to xmlns:xdr="http://schemas.openxmlformats.org/drawingml/2006/spreadsheetDrawing">
      <xdr:col>98</xdr:col>
      <xdr:colOff>38100</xdr:colOff>
      <xdr:row>36</xdr:row>
      <xdr:rowOff>62230</xdr:rowOff>
    </xdr:to>
    <xdr:sp macro="" textlink="">
      <xdr:nvSpPr>
        <xdr:cNvPr id="766" name="フローチャート: 判断 765"/>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34</xdr:row>
      <xdr:rowOff>78740</xdr:rowOff>
    </xdr:from>
    <xdr:ext cx="378460" cy="259080"/>
    <xdr:sp macro="" textlink="">
      <xdr:nvSpPr>
        <xdr:cNvPr id="767" name="テキスト ボックス 766"/>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74"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59080"/>
    <xdr:sp macro="" textlink="">
      <xdr:nvSpPr>
        <xdr:cNvPr id="776" name="テキスト ボックス 775"/>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78" name="テキスト ボックス 777"/>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80" name="テキスト ボックス 779"/>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82" name="テキスト ボックス 781"/>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91" name="テキスト ボックス 790"/>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94" name="テキスト ボックス 793"/>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96" name="テキスト ボックス 795"/>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08" name="テキスト ボックス 807"/>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11" name="テキスト ボックス 810"/>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14" name="テキスト ボックス 813"/>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16" name="テキスト ボックス 815"/>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25" name="テキスト ボックス 824"/>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27" name="テキスト ボックス 826"/>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29" name="テキスト ボックス 828"/>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31" name="テキスト ボックス 830"/>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おいて、中央公民館の跡地に、社会教育・生涯学習の機能に加え、子育て支援、子どもからのシニアの活動支援、多世代・多文化交流などの機能を兼ね備えた複合施設「全世代・全員活躍まちづくりセンター」の整備や、財政調整基金への積立金の増などにより住民一人当たりのコストが増加したが、土木費の佐山排水機場施設更新工事などの事業完了により、歳出総額として前年度比15百万円の減となり、住民一人当たりのコストが減少した。</a:t>
          </a:r>
        </a:p>
        <a:p>
          <a:r>
            <a:rPr kumimoji="1" lang="ja-JP" altLang="en-US" sz="1300">
              <a:latin typeface="ＭＳ Ｐゴシック"/>
              <a:ea typeface="ＭＳ Ｐゴシック"/>
            </a:rPr>
            <a:t>　今後もまちづくりセンター建設などの大規模事業を始め、物価高騰対策など、臨機に対応しなければならない状況の変化による費用の増加に対しても、必要性や効果を十分精査しながら実施するよう努める。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Ｐゴシック"/>
              <a:ea typeface="ＭＳ Ｐゴシック"/>
            </a:rPr>
            <a:t>　「第７次行政改革大綱」に基づく経費削減などに努めていることから、実質収支額が継続的に黒字を確保している。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実質単年度収支についても、町税収入や法人事業税交付金などの増及び大規模事業（佐山排水機場施設更新工事）の終了などにより、引き続き黒字を確保している。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財政調整基金残高は、前年度決算余剰金の積立等に伴い増加し、取り崩すことなく、642百万円の積立が確保できた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平成30年度以降は全ての会計において黒字を維持しており、本年度も全て黒字となった。</a:t>
          </a:r>
        </a:p>
        <a:p>
          <a:r>
            <a:rPr kumimoji="1" lang="ja-JP" altLang="en-US" sz="1200">
              <a:latin typeface="ＭＳ ゴシック"/>
              <a:ea typeface="ＭＳ ゴシック"/>
            </a:rPr>
            <a:t>　全ての特別会計で黒字を維持しているものの厳しい財政状況であることには変わりなく、今後も財政健全化に努める。</a:t>
          </a:r>
        </a:p>
        <a:p>
          <a:r>
            <a:rPr kumimoji="1" lang="ja-JP" altLang="en-US" sz="1200">
              <a:latin typeface="ＭＳ ゴシック"/>
              <a:ea typeface="ＭＳ ゴシック"/>
            </a:rPr>
            <a:t>　また、さらなる地域包括ケアシステムの充実、「継続的なケア」の実現に取り組むため、社会福祉協議会に委託していた地域包括支援センターを令和４年６月から直営化したため、新たな会計として「介護保険特別会計（介護サービス事業勘定）」を設置し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5789furumoto\Downloads\ExternalBook1"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133</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8667818</v>
      </c>
      <c r="BO4" s="216"/>
      <c r="BP4" s="216"/>
      <c r="BQ4" s="216"/>
      <c r="BR4" s="216"/>
      <c r="BS4" s="216"/>
      <c r="BT4" s="216"/>
      <c r="BU4" s="219"/>
      <c r="BV4" s="213">
        <v>8682006</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6.9</v>
      </c>
      <c r="CU4" s="237"/>
      <c r="CV4" s="237"/>
      <c r="CW4" s="237"/>
      <c r="CX4" s="237"/>
      <c r="CY4" s="237"/>
      <c r="CZ4" s="237"/>
      <c r="DA4" s="245"/>
      <c r="DB4" s="229">
        <v>7.1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71</v>
      </c>
      <c r="AV5" s="139"/>
      <c r="AW5" s="139"/>
      <c r="AX5" s="139"/>
      <c r="AY5" s="190" t="s">
        <v>147</v>
      </c>
      <c r="AZ5" s="198"/>
      <c r="BA5" s="198"/>
      <c r="BB5" s="198"/>
      <c r="BC5" s="198"/>
      <c r="BD5" s="198"/>
      <c r="BE5" s="198"/>
      <c r="BF5" s="198"/>
      <c r="BG5" s="198"/>
      <c r="BH5" s="198"/>
      <c r="BI5" s="198"/>
      <c r="BJ5" s="198"/>
      <c r="BK5" s="198"/>
      <c r="BL5" s="198"/>
      <c r="BM5" s="209"/>
      <c r="BN5" s="214">
        <v>8252165</v>
      </c>
      <c r="BO5" s="217"/>
      <c r="BP5" s="217"/>
      <c r="BQ5" s="217"/>
      <c r="BR5" s="217"/>
      <c r="BS5" s="217"/>
      <c r="BT5" s="217"/>
      <c r="BU5" s="220"/>
      <c r="BV5" s="214">
        <v>8267129</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82.4</v>
      </c>
      <c r="CU5" s="238"/>
      <c r="CV5" s="238"/>
      <c r="CW5" s="238"/>
      <c r="CX5" s="238"/>
      <c r="CY5" s="238"/>
      <c r="CZ5" s="238"/>
      <c r="DA5" s="246"/>
      <c r="DB5" s="230">
        <v>81.3</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75</v>
      </c>
      <c r="AN6" s="58"/>
      <c r="AO6" s="58"/>
      <c r="AP6" s="58"/>
      <c r="AQ6" s="58"/>
      <c r="AR6" s="58"/>
      <c r="AS6" s="58"/>
      <c r="AT6" s="63"/>
      <c r="AU6" s="182" t="s">
        <v>179</v>
      </c>
      <c r="AV6" s="139"/>
      <c r="AW6" s="139"/>
      <c r="AX6" s="139"/>
      <c r="AY6" s="190" t="s">
        <v>168</v>
      </c>
      <c r="AZ6" s="198"/>
      <c r="BA6" s="198"/>
      <c r="BB6" s="198"/>
      <c r="BC6" s="198"/>
      <c r="BD6" s="198"/>
      <c r="BE6" s="198"/>
      <c r="BF6" s="198"/>
      <c r="BG6" s="198"/>
      <c r="BH6" s="198"/>
      <c r="BI6" s="198"/>
      <c r="BJ6" s="198"/>
      <c r="BK6" s="198"/>
      <c r="BL6" s="198"/>
      <c r="BM6" s="209"/>
      <c r="BN6" s="214">
        <v>415653</v>
      </c>
      <c r="BO6" s="217"/>
      <c r="BP6" s="217"/>
      <c r="BQ6" s="217"/>
      <c r="BR6" s="217"/>
      <c r="BS6" s="217"/>
      <c r="BT6" s="217"/>
      <c r="BU6" s="220"/>
      <c r="BV6" s="214">
        <v>414877</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82.4</v>
      </c>
      <c r="CU6" s="239"/>
      <c r="CV6" s="239"/>
      <c r="CW6" s="239"/>
      <c r="CX6" s="239"/>
      <c r="CY6" s="239"/>
      <c r="CZ6" s="239"/>
      <c r="DA6" s="247"/>
      <c r="DB6" s="231">
        <v>81.3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71</v>
      </c>
      <c r="AV7" s="139"/>
      <c r="AW7" s="139"/>
      <c r="AX7" s="139"/>
      <c r="AY7" s="190" t="s">
        <v>174</v>
      </c>
      <c r="AZ7" s="198"/>
      <c r="BA7" s="198"/>
      <c r="BB7" s="198"/>
      <c r="BC7" s="198"/>
      <c r="BD7" s="198"/>
      <c r="BE7" s="198"/>
      <c r="BF7" s="198"/>
      <c r="BG7" s="198"/>
      <c r="BH7" s="198"/>
      <c r="BI7" s="198"/>
      <c r="BJ7" s="198"/>
      <c r="BK7" s="198"/>
      <c r="BL7" s="198"/>
      <c r="BM7" s="209"/>
      <c r="BN7" s="214">
        <v>27475</v>
      </c>
      <c r="BO7" s="217"/>
      <c r="BP7" s="217"/>
      <c r="BQ7" s="217"/>
      <c r="BR7" s="217"/>
      <c r="BS7" s="217"/>
      <c r="BT7" s="217"/>
      <c r="BU7" s="220"/>
      <c r="BV7" s="214">
        <v>30483</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5616562</v>
      </c>
      <c r="CU7" s="217"/>
      <c r="CV7" s="217"/>
      <c r="CW7" s="217"/>
      <c r="CX7" s="217"/>
      <c r="CY7" s="217"/>
      <c r="CZ7" s="217"/>
      <c r="DA7" s="220"/>
      <c r="DB7" s="214">
        <v>5408624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179</v>
      </c>
      <c r="AV8" s="139"/>
      <c r="AW8" s="139"/>
      <c r="AX8" s="139"/>
      <c r="AY8" s="190" t="s">
        <v>181</v>
      </c>
      <c r="AZ8" s="198"/>
      <c r="BA8" s="198"/>
      <c r="BB8" s="198"/>
      <c r="BC8" s="198"/>
      <c r="BD8" s="198"/>
      <c r="BE8" s="198"/>
      <c r="BF8" s="198"/>
      <c r="BG8" s="198"/>
      <c r="BH8" s="198"/>
      <c r="BI8" s="198"/>
      <c r="BJ8" s="198"/>
      <c r="BK8" s="198"/>
      <c r="BL8" s="198"/>
      <c r="BM8" s="209"/>
      <c r="BN8" s="214">
        <v>388178</v>
      </c>
      <c r="BO8" s="217"/>
      <c r="BP8" s="217"/>
      <c r="BQ8" s="217"/>
      <c r="BR8" s="217"/>
      <c r="BS8" s="217"/>
      <c r="BT8" s="217"/>
      <c r="BU8" s="220"/>
      <c r="BV8" s="214">
        <v>384394</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1.1100000000000001</v>
      </c>
      <c r="CU8" s="240"/>
      <c r="CV8" s="240"/>
      <c r="CW8" s="240"/>
      <c r="CX8" s="240"/>
      <c r="CY8" s="240"/>
      <c r="CZ8" s="240"/>
      <c r="DA8" s="248"/>
      <c r="DB8" s="232">
        <v>1.1100000000000001</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15250</v>
      </c>
      <c r="S9" s="106"/>
      <c r="T9" s="106"/>
      <c r="U9" s="106"/>
      <c r="V9" s="117"/>
      <c r="W9" s="127" t="s">
        <v>183</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3784</v>
      </c>
      <c r="BO9" s="217"/>
      <c r="BP9" s="217"/>
      <c r="BQ9" s="217"/>
      <c r="BR9" s="217"/>
      <c r="BS9" s="217"/>
      <c r="BT9" s="217"/>
      <c r="BU9" s="220"/>
      <c r="BV9" s="214">
        <v>-17997</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6</v>
      </c>
      <c r="CU9" s="238"/>
      <c r="CV9" s="238"/>
      <c r="CW9" s="238"/>
      <c r="CX9" s="238"/>
      <c r="CY9" s="238"/>
      <c r="CZ9" s="238"/>
      <c r="DA9" s="246"/>
      <c r="DB9" s="230">
        <v>6.5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15805</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71</v>
      </c>
      <c r="AV10" s="139"/>
      <c r="AW10" s="139"/>
      <c r="AX10" s="139"/>
      <c r="AY10" s="190" t="s">
        <v>191</v>
      </c>
      <c r="AZ10" s="198"/>
      <c r="BA10" s="198"/>
      <c r="BB10" s="198"/>
      <c r="BC10" s="198"/>
      <c r="BD10" s="198"/>
      <c r="BE10" s="198"/>
      <c r="BF10" s="198"/>
      <c r="BG10" s="198"/>
      <c r="BH10" s="198"/>
      <c r="BI10" s="198"/>
      <c r="BJ10" s="198"/>
      <c r="BK10" s="198"/>
      <c r="BL10" s="198"/>
      <c r="BM10" s="209"/>
      <c r="BN10" s="214">
        <v>642313</v>
      </c>
      <c r="BO10" s="217"/>
      <c r="BP10" s="217"/>
      <c r="BQ10" s="217"/>
      <c r="BR10" s="217"/>
      <c r="BS10" s="217"/>
      <c r="BT10" s="217"/>
      <c r="BU10" s="220"/>
      <c r="BV10" s="214">
        <v>569812</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71</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15387</v>
      </c>
      <c r="S12" s="108"/>
      <c r="T12" s="108"/>
      <c r="U12" s="108"/>
      <c r="V12" s="120"/>
      <c r="W12" s="132" t="s">
        <v>5</v>
      </c>
      <c r="X12" s="139"/>
      <c r="Y12" s="139"/>
      <c r="Z12" s="139"/>
      <c r="AA12" s="139"/>
      <c r="AB12" s="144"/>
      <c r="AC12" s="148" t="s">
        <v>112</v>
      </c>
      <c r="AD12" s="155"/>
      <c r="AE12" s="155"/>
      <c r="AF12" s="155"/>
      <c r="AG12" s="158"/>
      <c r="AH12" s="148" t="s">
        <v>205</v>
      </c>
      <c r="AI12" s="155"/>
      <c r="AJ12" s="155"/>
      <c r="AK12" s="155"/>
      <c r="AL12" s="170"/>
      <c r="AM12" s="175" t="s">
        <v>208</v>
      </c>
      <c r="AN12" s="58"/>
      <c r="AO12" s="58"/>
      <c r="AP12" s="58"/>
      <c r="AQ12" s="58"/>
      <c r="AR12" s="58"/>
      <c r="AS12" s="58"/>
      <c r="AT12" s="63"/>
      <c r="AU12" s="182" t="s">
        <v>71</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14387</v>
      </c>
      <c r="S13" s="109"/>
      <c r="T13" s="109"/>
      <c r="U13" s="109"/>
      <c r="V13" s="121"/>
      <c r="W13" s="130" t="s">
        <v>215</v>
      </c>
      <c r="X13" s="56"/>
      <c r="Y13" s="56"/>
      <c r="Z13" s="56"/>
      <c r="AA13" s="56"/>
      <c r="AB13" s="25"/>
      <c r="AC13" s="72">
        <v>515</v>
      </c>
      <c r="AD13" s="80"/>
      <c r="AE13" s="80"/>
      <c r="AF13" s="80"/>
      <c r="AG13" s="84"/>
      <c r="AH13" s="72">
        <v>611</v>
      </c>
      <c r="AI13" s="80"/>
      <c r="AJ13" s="80"/>
      <c r="AK13" s="80"/>
      <c r="AL13" s="118"/>
      <c r="AM13" s="175" t="s">
        <v>216</v>
      </c>
      <c r="AN13" s="58"/>
      <c r="AO13" s="58"/>
      <c r="AP13" s="58"/>
      <c r="AQ13" s="58"/>
      <c r="AR13" s="58"/>
      <c r="AS13" s="58"/>
      <c r="AT13" s="63"/>
      <c r="AU13" s="182" t="s">
        <v>179</v>
      </c>
      <c r="AV13" s="139"/>
      <c r="AW13" s="139"/>
      <c r="AX13" s="139"/>
      <c r="AY13" s="190" t="s">
        <v>218</v>
      </c>
      <c r="AZ13" s="198"/>
      <c r="BA13" s="198"/>
      <c r="BB13" s="198"/>
      <c r="BC13" s="198"/>
      <c r="BD13" s="198"/>
      <c r="BE13" s="198"/>
      <c r="BF13" s="198"/>
      <c r="BG13" s="198"/>
      <c r="BH13" s="198"/>
      <c r="BI13" s="198"/>
      <c r="BJ13" s="198"/>
      <c r="BK13" s="198"/>
      <c r="BL13" s="198"/>
      <c r="BM13" s="209"/>
      <c r="BN13" s="214">
        <v>646097</v>
      </c>
      <c r="BO13" s="217"/>
      <c r="BP13" s="217"/>
      <c r="BQ13" s="217"/>
      <c r="BR13" s="217"/>
      <c r="BS13" s="217"/>
      <c r="BT13" s="217"/>
      <c r="BU13" s="220"/>
      <c r="BV13" s="214">
        <v>551815</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1.1000000000000001</v>
      </c>
      <c r="CU13" s="238"/>
      <c r="CV13" s="238"/>
      <c r="CW13" s="238"/>
      <c r="CX13" s="238"/>
      <c r="CY13" s="238"/>
      <c r="CZ13" s="238"/>
      <c r="DA13" s="246"/>
      <c r="DB13" s="230">
        <v>0.3</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15505</v>
      </c>
      <c r="S14" s="109"/>
      <c r="T14" s="109"/>
      <c r="U14" s="109"/>
      <c r="V14" s="121"/>
      <c r="W14" s="129"/>
      <c r="X14" s="57"/>
      <c r="Y14" s="57"/>
      <c r="Z14" s="57"/>
      <c r="AA14" s="57"/>
      <c r="AB14" s="24"/>
      <c r="AC14" s="149">
        <v>7.6</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14603</v>
      </c>
      <c r="S15" s="109"/>
      <c r="T15" s="109"/>
      <c r="U15" s="109"/>
      <c r="V15" s="121"/>
      <c r="W15" s="130" t="s">
        <v>7</v>
      </c>
      <c r="X15" s="56"/>
      <c r="Y15" s="56"/>
      <c r="Z15" s="56"/>
      <c r="AA15" s="56"/>
      <c r="AB15" s="25"/>
      <c r="AC15" s="72">
        <v>2168</v>
      </c>
      <c r="AD15" s="80"/>
      <c r="AE15" s="80"/>
      <c r="AF15" s="80"/>
      <c r="AG15" s="84"/>
      <c r="AH15" s="72">
        <v>2219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4313605</v>
      </c>
      <c r="BO15" s="216"/>
      <c r="BP15" s="216"/>
      <c r="BQ15" s="216"/>
      <c r="BR15" s="216"/>
      <c r="BS15" s="216"/>
      <c r="BT15" s="216"/>
      <c r="BU15" s="219"/>
      <c r="BV15" s="213">
        <v>4151987</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32</v>
      </c>
      <c r="AD16" s="156"/>
      <c r="AE16" s="156"/>
      <c r="AF16" s="156"/>
      <c r="AG16" s="159"/>
      <c r="AH16" s="149">
        <v>31.2</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3678636</v>
      </c>
      <c r="BO16" s="217"/>
      <c r="BP16" s="217"/>
      <c r="BQ16" s="217"/>
      <c r="BR16" s="217"/>
      <c r="BS16" s="217"/>
      <c r="BT16" s="217"/>
      <c r="BU16" s="220"/>
      <c r="BV16" s="214">
        <v>3681066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231</v>
      </c>
      <c r="S17" s="110"/>
      <c r="T17" s="110"/>
      <c r="U17" s="110"/>
      <c r="V17" s="122"/>
      <c r="W17" s="130" t="s">
        <v>96</v>
      </c>
      <c r="X17" s="56"/>
      <c r="Y17" s="56"/>
      <c r="Z17" s="56"/>
      <c r="AA17" s="56"/>
      <c r="AB17" s="25"/>
      <c r="AC17" s="72">
        <v>4091</v>
      </c>
      <c r="AD17" s="80"/>
      <c r="AE17" s="80"/>
      <c r="AF17" s="80"/>
      <c r="AG17" s="84"/>
      <c r="AH17" s="72">
        <v>4273</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5616562</v>
      </c>
      <c r="BO17" s="217"/>
      <c r="BP17" s="217"/>
      <c r="BQ17" s="217"/>
      <c r="BR17" s="217"/>
      <c r="BS17" s="217"/>
      <c r="BT17" s="217"/>
      <c r="BU17" s="220"/>
      <c r="BV17" s="214">
        <v>5408624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13.86</v>
      </c>
      <c r="M18" s="70"/>
      <c r="N18" s="70"/>
      <c r="O18" s="70"/>
      <c r="P18" s="70"/>
      <c r="Q18" s="70"/>
      <c r="R18" s="102"/>
      <c r="S18" s="102"/>
      <c r="T18" s="102"/>
      <c r="U18" s="102"/>
      <c r="V18" s="123"/>
      <c r="W18" s="131"/>
      <c r="X18" s="138"/>
      <c r="Y18" s="138"/>
      <c r="Z18" s="138"/>
      <c r="AA18" s="138"/>
      <c r="AB18" s="26"/>
      <c r="AC18" s="150">
        <v>60.4</v>
      </c>
      <c r="AD18" s="157"/>
      <c r="AE18" s="157"/>
      <c r="AF18" s="157"/>
      <c r="AG18" s="160"/>
      <c r="AH18" s="150">
        <v>60.2</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4792407</v>
      </c>
      <c r="BO18" s="217"/>
      <c r="BP18" s="217"/>
      <c r="BQ18" s="217"/>
      <c r="BR18" s="217"/>
      <c r="BS18" s="217"/>
      <c r="BT18" s="217"/>
      <c r="BU18" s="220"/>
      <c r="BV18" s="214">
        <v>4687633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1100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6902063</v>
      </c>
      <c r="BO19" s="217"/>
      <c r="BP19" s="217"/>
      <c r="BQ19" s="217"/>
      <c r="BR19" s="217"/>
      <c r="BS19" s="217"/>
      <c r="BT19" s="217"/>
      <c r="BU19" s="220"/>
      <c r="BV19" s="214">
        <v>6672220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6322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144</v>
      </c>
      <c r="C22" s="33"/>
      <c r="D22" s="41"/>
      <c r="E22" s="50" t="s">
        <v>5</v>
      </c>
      <c r="F22" s="56"/>
      <c r="G22" s="56"/>
      <c r="H22" s="56"/>
      <c r="I22" s="56"/>
      <c r="J22" s="56"/>
      <c r="K22" s="25"/>
      <c r="L22" s="50" t="s">
        <v>238</v>
      </c>
      <c r="M22" s="56"/>
      <c r="N22" s="56"/>
      <c r="O22" s="56"/>
      <c r="P22" s="25"/>
      <c r="Q22" s="92" t="s">
        <v>239</v>
      </c>
      <c r="R22" s="104"/>
      <c r="S22" s="104"/>
      <c r="T22" s="104"/>
      <c r="U22" s="104"/>
      <c r="V22" s="125"/>
      <c r="W22" s="133" t="s">
        <v>53</v>
      </c>
      <c r="X22" s="33"/>
      <c r="Y22" s="41"/>
      <c r="Z22" s="50" t="s">
        <v>5</v>
      </c>
      <c r="AA22" s="56"/>
      <c r="AB22" s="56"/>
      <c r="AC22" s="56"/>
      <c r="AD22" s="56"/>
      <c r="AE22" s="56"/>
      <c r="AF22" s="56"/>
      <c r="AG22" s="25"/>
      <c r="AH22" s="163" t="s">
        <v>186</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3046027</v>
      </c>
      <c r="BO22" s="216"/>
      <c r="BP22" s="216"/>
      <c r="BQ22" s="216"/>
      <c r="BR22" s="216"/>
      <c r="BS22" s="216"/>
      <c r="BT22" s="216"/>
      <c r="BU22" s="219"/>
      <c r="BV22" s="213">
        <v>3517357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1836737</v>
      </c>
      <c r="BO23" s="217"/>
      <c r="BP23" s="217"/>
      <c r="BQ23" s="217"/>
      <c r="BR23" s="217"/>
      <c r="BS23" s="217"/>
      <c r="BT23" s="217"/>
      <c r="BU23" s="220"/>
      <c r="BV23" s="214">
        <v>2057267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8000</v>
      </c>
      <c r="R24" s="80"/>
      <c r="S24" s="80"/>
      <c r="T24" s="80"/>
      <c r="U24" s="80"/>
      <c r="V24" s="84"/>
      <c r="W24" s="134"/>
      <c r="X24" s="34"/>
      <c r="Y24" s="42"/>
      <c r="Z24" s="52" t="s">
        <v>249</v>
      </c>
      <c r="AA24" s="58"/>
      <c r="AB24" s="58"/>
      <c r="AC24" s="58"/>
      <c r="AD24" s="58"/>
      <c r="AE24" s="58"/>
      <c r="AF24" s="58"/>
      <c r="AG24" s="63"/>
      <c r="AH24" s="72">
        <v>180</v>
      </c>
      <c r="AI24" s="80"/>
      <c r="AJ24" s="80"/>
      <c r="AK24" s="80"/>
      <c r="AL24" s="84"/>
      <c r="AM24" s="72">
        <v>544860</v>
      </c>
      <c r="AN24" s="80"/>
      <c r="AO24" s="80"/>
      <c r="AP24" s="80"/>
      <c r="AQ24" s="80"/>
      <c r="AR24" s="84"/>
      <c r="AS24" s="72">
        <v>3027</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2508787</v>
      </c>
      <c r="BO24" s="217"/>
      <c r="BP24" s="217"/>
      <c r="BQ24" s="217"/>
      <c r="BR24" s="217"/>
      <c r="BS24" s="217"/>
      <c r="BT24" s="217"/>
      <c r="BU24" s="220"/>
      <c r="BV24" s="214">
        <v>2839600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6700</v>
      </c>
      <c r="R25" s="80"/>
      <c r="S25" s="80"/>
      <c r="T25" s="80"/>
      <c r="U25" s="80"/>
      <c r="V25" s="84"/>
      <c r="W25" s="134"/>
      <c r="X25" s="34"/>
      <c r="Y25" s="42"/>
      <c r="Z25" s="52" t="s">
        <v>255</v>
      </c>
      <c r="AA25" s="58"/>
      <c r="AB25" s="58"/>
      <c r="AC25" s="58"/>
      <c r="AD25" s="58"/>
      <c r="AE25" s="58"/>
      <c r="AF25" s="58"/>
      <c r="AG25" s="63"/>
      <c r="AH25" s="72">
        <v>37</v>
      </c>
      <c r="AI25" s="80"/>
      <c r="AJ25" s="80"/>
      <c r="AK25" s="80"/>
      <c r="AL25" s="84"/>
      <c r="AM25" s="72">
        <v>102897</v>
      </c>
      <c r="AN25" s="80"/>
      <c r="AO25" s="80"/>
      <c r="AP25" s="80"/>
      <c r="AQ25" s="80"/>
      <c r="AR25" s="84"/>
      <c r="AS25" s="72">
        <v>2781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1667684</v>
      </c>
      <c r="BO25" s="216"/>
      <c r="BP25" s="216"/>
      <c r="BQ25" s="216"/>
      <c r="BR25" s="216"/>
      <c r="BS25" s="216"/>
      <c r="BT25" s="216"/>
      <c r="BU25" s="219"/>
      <c r="BV25" s="213">
        <v>974403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6250</v>
      </c>
      <c r="R26" s="80"/>
      <c r="S26" s="80"/>
      <c r="T26" s="80"/>
      <c r="U26" s="80"/>
      <c r="V26" s="84"/>
      <c r="W26" s="134"/>
      <c r="X26" s="34"/>
      <c r="Y26" s="42"/>
      <c r="Z26" s="52" t="s">
        <v>257</v>
      </c>
      <c r="AA26" s="143"/>
      <c r="AB26" s="143"/>
      <c r="AC26" s="143"/>
      <c r="AD26" s="143"/>
      <c r="AE26" s="143"/>
      <c r="AF26" s="143"/>
      <c r="AG26" s="161"/>
      <c r="AH26" s="72">
        <v>12</v>
      </c>
      <c r="AI26" s="80"/>
      <c r="AJ26" s="80"/>
      <c r="AK26" s="80"/>
      <c r="AL26" s="84"/>
      <c r="AM26" s="72">
        <v>40020</v>
      </c>
      <c r="AN26" s="80"/>
      <c r="AO26" s="80"/>
      <c r="AP26" s="80"/>
      <c r="AQ26" s="80"/>
      <c r="AR26" s="84"/>
      <c r="AS26" s="72">
        <v>3335</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3810</v>
      </c>
      <c r="R27" s="80"/>
      <c r="S27" s="80"/>
      <c r="T27" s="80"/>
      <c r="U27" s="80"/>
      <c r="V27" s="84"/>
      <c r="W27" s="134"/>
      <c r="X27" s="34"/>
      <c r="Y27" s="42"/>
      <c r="Z27" s="52" t="s">
        <v>260</v>
      </c>
      <c r="AA27" s="58"/>
      <c r="AB27" s="58"/>
      <c r="AC27" s="58"/>
      <c r="AD27" s="58"/>
      <c r="AE27" s="58"/>
      <c r="AF27" s="58"/>
      <c r="AG27" s="63"/>
      <c r="AH27" s="72">
        <v>39</v>
      </c>
      <c r="AI27" s="80"/>
      <c r="AJ27" s="80"/>
      <c r="AK27" s="80"/>
      <c r="AL27" s="84"/>
      <c r="AM27" s="72">
        <v>111705</v>
      </c>
      <c r="AN27" s="80"/>
      <c r="AO27" s="80"/>
      <c r="AP27" s="80"/>
      <c r="AQ27" s="80"/>
      <c r="AR27" s="84"/>
      <c r="AS27" s="72">
        <v>2864</v>
      </c>
      <c r="AT27" s="80"/>
      <c r="AU27" s="80"/>
      <c r="AV27" s="80"/>
      <c r="AW27" s="80"/>
      <c r="AX27" s="118"/>
      <c r="AY27" s="193" t="s">
        <v>165</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3150</v>
      </c>
      <c r="R28" s="80"/>
      <c r="S28" s="80"/>
      <c r="T28" s="80"/>
      <c r="U28" s="80"/>
      <c r="V28" s="84"/>
      <c r="W28" s="134"/>
      <c r="X28" s="34"/>
      <c r="Y28" s="42"/>
      <c r="Z28" s="52" t="s">
        <v>33</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264</v>
      </c>
      <c r="AZ28" s="201"/>
      <c r="BA28" s="201"/>
      <c r="BB28" s="204"/>
      <c r="BC28" s="189" t="s">
        <v>103</v>
      </c>
      <c r="BD28" s="197"/>
      <c r="BE28" s="197"/>
      <c r="BF28" s="197"/>
      <c r="BG28" s="197"/>
      <c r="BH28" s="197"/>
      <c r="BI28" s="197"/>
      <c r="BJ28" s="197"/>
      <c r="BK28" s="197"/>
      <c r="BL28" s="197"/>
      <c r="BM28" s="208"/>
      <c r="BN28" s="213">
        <v>4279020</v>
      </c>
      <c r="BO28" s="216"/>
      <c r="BP28" s="216"/>
      <c r="BQ28" s="216"/>
      <c r="BR28" s="216"/>
      <c r="BS28" s="216"/>
      <c r="BT28" s="216"/>
      <c r="BU28" s="219"/>
      <c r="BV28" s="213">
        <v>3636707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12</v>
      </c>
      <c r="M29" s="80"/>
      <c r="N29" s="80"/>
      <c r="O29" s="80"/>
      <c r="P29" s="84"/>
      <c r="Q29" s="72">
        <v>2840</v>
      </c>
      <c r="R29" s="80"/>
      <c r="S29" s="80"/>
      <c r="T29" s="80"/>
      <c r="U29" s="80"/>
      <c r="V29" s="84"/>
      <c r="W29" s="135"/>
      <c r="X29" s="140"/>
      <c r="Y29" s="142"/>
      <c r="Z29" s="52" t="s">
        <v>269</v>
      </c>
      <c r="AA29" s="58"/>
      <c r="AB29" s="58"/>
      <c r="AC29" s="58"/>
      <c r="AD29" s="58"/>
      <c r="AE29" s="58"/>
      <c r="AF29" s="58"/>
      <c r="AG29" s="63"/>
      <c r="AH29" s="72">
        <v>219</v>
      </c>
      <c r="AI29" s="80"/>
      <c r="AJ29" s="80"/>
      <c r="AK29" s="80"/>
      <c r="AL29" s="84"/>
      <c r="AM29" s="72">
        <v>656565</v>
      </c>
      <c r="AN29" s="80"/>
      <c r="AO29" s="80"/>
      <c r="AP29" s="80"/>
      <c r="AQ29" s="80"/>
      <c r="AR29" s="84"/>
      <c r="AS29" s="72">
        <v>2998</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t="s">
        <v>201</v>
      </c>
      <c r="BO29" s="217"/>
      <c r="BP29" s="217"/>
      <c r="BQ29" s="217"/>
      <c r="BR29" s="217"/>
      <c r="BS29" s="217"/>
      <c r="BT29" s="217"/>
      <c r="BU29" s="220"/>
      <c r="BV29" s="214" t="s">
        <v>201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98.5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1087275</v>
      </c>
      <c r="BO30" s="218"/>
      <c r="BP30" s="218"/>
      <c r="BQ30" s="218"/>
      <c r="BR30" s="218"/>
      <c r="BS30" s="218"/>
      <c r="BT30" s="218"/>
      <c r="BU30" s="221"/>
      <c r="BV30" s="215">
        <v>983481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279</v>
      </c>
      <c r="F33" s="54"/>
      <c r="G33" s="54"/>
      <c r="H33" s="54"/>
      <c r="I33" s="54"/>
      <c r="J33" s="54"/>
      <c r="K33" s="54"/>
      <c r="L33" s="54"/>
      <c r="M33" s="54"/>
      <c r="N33" s="54"/>
      <c r="O33" s="54"/>
      <c r="P33" s="54"/>
      <c r="Q33" s="54"/>
      <c r="R33" s="54"/>
      <c r="S33" s="54"/>
      <c r="T33" s="54"/>
      <c r="U33" s="37" t="s">
        <v>61</v>
      </c>
      <c r="V33" s="37"/>
      <c r="W33" s="54" t="s">
        <v>279</v>
      </c>
      <c r="X33" s="54"/>
      <c r="Y33" s="54"/>
      <c r="Z33" s="54"/>
      <c r="AA33" s="54"/>
      <c r="AB33" s="54"/>
      <c r="AC33" s="54"/>
      <c r="AD33" s="54"/>
      <c r="AE33" s="54"/>
      <c r="AF33" s="54"/>
      <c r="AG33" s="54"/>
      <c r="AH33" s="54"/>
      <c r="AI33" s="54"/>
      <c r="AJ33" s="54"/>
      <c r="AK33" s="54"/>
      <c r="AL33" s="54"/>
      <c r="AM33" s="37" t="s">
        <v>61</v>
      </c>
      <c r="AN33" s="37"/>
      <c r="AO33" s="54" t="s">
        <v>279</v>
      </c>
      <c r="AP33" s="54"/>
      <c r="AQ33" s="54"/>
      <c r="AR33" s="54"/>
      <c r="AS33" s="54"/>
      <c r="AT33" s="54"/>
      <c r="AU33" s="54"/>
      <c r="AV33" s="54"/>
      <c r="AW33" s="54"/>
      <c r="AX33" s="54"/>
      <c r="AY33" s="54"/>
      <c r="AZ33" s="54"/>
      <c r="BA33" s="54"/>
      <c r="BB33" s="54"/>
      <c r="BC33" s="54"/>
      <c r="BD33" s="37"/>
      <c r="BE33" s="54" t="s">
        <v>280</v>
      </c>
      <c r="BF33" s="54"/>
      <c r="BG33" s="54" t="s">
        <v>170</v>
      </c>
      <c r="BH33" s="54"/>
      <c r="BI33" s="54"/>
      <c r="BJ33" s="54"/>
      <c r="BK33" s="54"/>
      <c r="BL33" s="54"/>
      <c r="BM33" s="54"/>
      <c r="BN33" s="54"/>
      <c r="BO33" s="54"/>
      <c r="BP33" s="54"/>
      <c r="BQ33" s="54"/>
      <c r="BR33" s="54"/>
      <c r="BS33" s="54"/>
      <c r="BT33" s="54"/>
      <c r="BU33" s="54"/>
      <c r="BV33" s="37"/>
      <c r="BW33" s="37" t="s">
        <v>280</v>
      </c>
      <c r="BX33" s="37"/>
      <c r="BY33" s="54" t="s">
        <v>110</v>
      </c>
      <c r="BZ33" s="54"/>
      <c r="CA33" s="54"/>
      <c r="CB33" s="54"/>
      <c r="CC33" s="54"/>
      <c r="CD33" s="54"/>
      <c r="CE33" s="54"/>
      <c r="CF33" s="54"/>
      <c r="CG33" s="54"/>
      <c r="CH33" s="54"/>
      <c r="CI33" s="54"/>
      <c r="CJ33" s="54"/>
      <c r="CK33" s="54"/>
      <c r="CL33" s="54"/>
      <c r="CM33" s="54"/>
      <c r="CN33" s="54"/>
      <c r="CO33" s="37" t="s">
        <v>61</v>
      </c>
      <c r="CP33" s="37"/>
      <c r="CQ33" s="54" t="s">
        <v>282</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城南衛生管理組合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久御山町文化スポーツ事業団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京都府市町村職員退職手当組合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澱川右岸水防事務組合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介護保険特別会計（介護サービス事業勘定）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淀川・木津川水防事務組合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京都府市町村議会議員公務災害補償等組合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京都府自治会館管理組合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京都府後期高齢者医療広域連合（一般会計）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京都府後期高齢者医療広域連合（後期高齢者医療特別会計）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京都地方税機構</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9dburI1cER6R56ws5sVy/CCKM//jmqPXdpFr8NC4BWPD5e41j9I4yZwNKHjzQSLxS6V5ZRBQZBuMuWEzD7XB5w==" saltValue="u3hT94iVTO89q5/kPCjbK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17</v>
      </c>
      <c r="F33" s="877" t="s">
        <v>531</v>
      </c>
      <c r="G33" s="880" t="s">
        <v>532</v>
      </c>
      <c r="H33" s="880" t="s">
        <v>533</v>
      </c>
      <c r="I33" s="880" t="s">
        <v>534</v>
      </c>
      <c r="J33" s="883" t="s">
        <v>253</v>
      </c>
      <c r="K33" s="861"/>
      <c r="L33" s="861"/>
      <c r="M33" s="861"/>
      <c r="N33" s="861"/>
      <c r="O33" s="861"/>
      <c r="P33" s="861"/>
    </row>
    <row r="34" spans="1:16" ht="39" customHeight="1">
      <c r="A34" s="861"/>
      <c r="B34" s="863"/>
      <c r="C34" s="869" t="s">
        <v>348</v>
      </c>
      <c r="D34" s="869"/>
      <c r="E34" s="874"/>
      <c r="F34" s="878">
        <v>4.97</v>
      </c>
      <c r="G34" s="881">
        <v>5.44</v>
      </c>
      <c r="H34" s="881">
        <v>7.91</v>
      </c>
      <c r="I34" s="881">
        <v>8.51</v>
      </c>
      <c r="J34" s="884">
        <v>9.35</v>
      </c>
      <c r="K34" s="861"/>
      <c r="L34" s="861"/>
      <c r="M34" s="861"/>
      <c r="N34" s="861"/>
      <c r="O34" s="861"/>
      <c r="P34" s="861"/>
    </row>
    <row r="35" spans="1:16" ht="39" customHeight="1">
      <c r="A35" s="861"/>
      <c r="B35" s="864"/>
      <c r="C35" s="870" t="s">
        <v>454</v>
      </c>
      <c r="D35" s="870"/>
      <c r="E35" s="875"/>
      <c r="F35" s="879">
        <v>6.73</v>
      </c>
      <c r="G35" s="882">
        <v>5.67</v>
      </c>
      <c r="H35" s="882">
        <v>8.0399999999999991</v>
      </c>
      <c r="I35" s="882">
        <v>7.1</v>
      </c>
      <c r="J35" s="885">
        <v>6.91</v>
      </c>
      <c r="K35" s="861"/>
      <c r="L35" s="861"/>
      <c r="M35" s="861"/>
      <c r="N35" s="861"/>
      <c r="O35" s="861"/>
      <c r="P35" s="861"/>
    </row>
    <row r="36" spans="1:16" ht="39" customHeight="1">
      <c r="A36" s="861"/>
      <c r="B36" s="864"/>
      <c r="C36" s="870" t="s">
        <v>466</v>
      </c>
      <c r="D36" s="870"/>
      <c r="E36" s="875"/>
      <c r="F36" s="879">
        <v>10.51</v>
      </c>
      <c r="G36" s="882">
        <v>9.23</v>
      </c>
      <c r="H36" s="882">
        <v>9.16</v>
      </c>
      <c r="I36" s="882">
        <v>7.46</v>
      </c>
      <c r="J36" s="885">
        <v>6.31</v>
      </c>
      <c r="K36" s="861"/>
      <c r="L36" s="861"/>
      <c r="M36" s="861"/>
      <c r="N36" s="861"/>
      <c r="O36" s="861"/>
      <c r="P36" s="861"/>
    </row>
    <row r="37" spans="1:16" ht="39" customHeight="1">
      <c r="A37" s="861"/>
      <c r="B37" s="864"/>
      <c r="C37" s="870" t="s">
        <v>206</v>
      </c>
      <c r="D37" s="870"/>
      <c r="E37" s="875"/>
      <c r="F37" s="879">
        <v>1.05</v>
      </c>
      <c r="G37" s="882">
        <v>1.03</v>
      </c>
      <c r="H37" s="882">
        <v>1.89</v>
      </c>
      <c r="I37" s="882">
        <v>1.86</v>
      </c>
      <c r="J37" s="885">
        <v>1.38</v>
      </c>
      <c r="K37" s="861"/>
      <c r="L37" s="861"/>
      <c r="M37" s="861"/>
      <c r="N37" s="861"/>
      <c r="O37" s="861"/>
      <c r="P37" s="861"/>
    </row>
    <row r="38" spans="1:16" ht="39" customHeight="1">
      <c r="A38" s="861"/>
      <c r="B38" s="864"/>
      <c r="C38" s="870" t="s">
        <v>463</v>
      </c>
      <c r="D38" s="870"/>
      <c r="E38" s="875"/>
      <c r="F38" s="879">
        <v>1.07</v>
      </c>
      <c r="G38" s="882">
        <v>0.22</v>
      </c>
      <c r="H38" s="882">
        <v>0.88</v>
      </c>
      <c r="I38" s="882">
        <v>0.21</v>
      </c>
      <c r="J38" s="885">
        <v>0.34</v>
      </c>
      <c r="K38" s="861"/>
      <c r="L38" s="861"/>
      <c r="M38" s="861"/>
      <c r="N38" s="861"/>
      <c r="O38" s="861"/>
      <c r="P38" s="861"/>
    </row>
    <row r="39" spans="1:16" ht="39" customHeight="1">
      <c r="A39" s="861"/>
      <c r="B39" s="864"/>
      <c r="C39" s="870" t="s">
        <v>227</v>
      </c>
      <c r="D39" s="870"/>
      <c r="E39" s="875"/>
      <c r="F39" s="879">
        <v>0.25</v>
      </c>
      <c r="G39" s="882">
        <v>0.25</v>
      </c>
      <c r="H39" s="882">
        <v>0.28000000000000003</v>
      </c>
      <c r="I39" s="882">
        <v>0.27</v>
      </c>
      <c r="J39" s="885">
        <v>0.28999999999999998</v>
      </c>
      <c r="K39" s="861"/>
      <c r="L39" s="861"/>
      <c r="M39" s="861"/>
      <c r="N39" s="861"/>
      <c r="O39" s="861"/>
      <c r="P39" s="861"/>
    </row>
    <row r="40" spans="1:16" ht="39" customHeight="1">
      <c r="A40" s="861"/>
      <c r="B40" s="864"/>
      <c r="C40" s="870" t="s">
        <v>464</v>
      </c>
      <c r="D40" s="870"/>
      <c r="E40" s="875"/>
      <c r="F40" s="879" t="s">
        <v>201</v>
      </c>
      <c r="G40" s="882" t="s">
        <v>201</v>
      </c>
      <c r="H40" s="882" t="s">
        <v>201</v>
      </c>
      <c r="I40" s="882">
        <v>4.e-002</v>
      </c>
      <c r="J40" s="885">
        <v>0.1</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535</v>
      </c>
      <c r="D42" s="870"/>
      <c r="E42" s="875"/>
      <c r="F42" s="879" t="s">
        <v>201</v>
      </c>
      <c r="G42" s="882" t="s">
        <v>201</v>
      </c>
      <c r="H42" s="882" t="s">
        <v>201</v>
      </c>
      <c r="I42" s="882" t="s">
        <v>201</v>
      </c>
      <c r="J42" s="885" t="s">
        <v>201</v>
      </c>
      <c r="K42" s="861"/>
      <c r="L42" s="861"/>
      <c r="M42" s="861"/>
      <c r="N42" s="861"/>
      <c r="O42" s="861"/>
      <c r="P42" s="861"/>
    </row>
    <row r="43" spans="1:16" ht="39" customHeight="1">
      <c r="A43" s="861"/>
      <c r="B43" s="866"/>
      <c r="C43" s="871" t="s">
        <v>489</v>
      </c>
      <c r="D43" s="871"/>
      <c r="E43" s="876"/>
      <c r="F43" s="851" t="s">
        <v>201</v>
      </c>
      <c r="G43" s="855" t="s">
        <v>201</v>
      </c>
      <c r="H43" s="855" t="s">
        <v>201</v>
      </c>
      <c r="I43" s="855" t="s">
        <v>201</v>
      </c>
      <c r="J43" s="860" t="s">
        <v>201</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7cwI7xkeFzB9cmXn9f9EdSiDJfjjqd9nLiWISr/xT9VdN3/xCPzDuC5fGSociKBeNF+A3qpSiPWCBc3x/2F1Jw==" saltValue="jyHT+yzu796G98nRzUOF6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8" fitToWidth="1" fitToHeight="1" orientation="landscape" usePrinterDefaults="1"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21</v>
      </c>
      <c r="C44" s="900"/>
      <c r="D44" s="900"/>
      <c r="E44" s="919"/>
      <c r="F44" s="919"/>
      <c r="G44" s="919"/>
      <c r="H44" s="919"/>
      <c r="I44" s="919"/>
      <c r="J44" s="928" t="s">
        <v>17</v>
      </c>
      <c r="K44" s="936" t="s">
        <v>531</v>
      </c>
      <c r="L44" s="945" t="s">
        <v>532</v>
      </c>
      <c r="M44" s="945" t="s">
        <v>533</v>
      </c>
      <c r="N44" s="945" t="s">
        <v>534</v>
      </c>
      <c r="O44" s="954" t="s">
        <v>253</v>
      </c>
      <c r="P44" s="734"/>
      <c r="Q44" s="734"/>
      <c r="R44" s="734"/>
      <c r="S44" s="734"/>
      <c r="T44" s="734"/>
      <c r="U44" s="734"/>
    </row>
    <row r="45" spans="1:21" ht="30.75" customHeight="1">
      <c r="A45" s="734"/>
      <c r="B45" s="887" t="s">
        <v>24</v>
      </c>
      <c r="C45" s="901"/>
      <c r="D45" s="911"/>
      <c r="E45" s="920" t="s">
        <v>22</v>
      </c>
      <c r="F45" s="920"/>
      <c r="G45" s="920"/>
      <c r="H45" s="920"/>
      <c r="I45" s="920"/>
      <c r="J45" s="929"/>
      <c r="K45" s="937">
        <v>362</v>
      </c>
      <c r="L45" s="946">
        <v>354</v>
      </c>
      <c r="M45" s="946">
        <v>419</v>
      </c>
      <c r="N45" s="946">
        <v>436</v>
      </c>
      <c r="O45" s="955">
        <v>414</v>
      </c>
      <c r="P45" s="734"/>
      <c r="Q45" s="734"/>
      <c r="R45" s="734"/>
      <c r="S45" s="734"/>
      <c r="T45" s="734"/>
      <c r="U45" s="734"/>
    </row>
    <row r="46" spans="1:21" ht="30.75" customHeight="1">
      <c r="A46" s="734"/>
      <c r="B46" s="888"/>
      <c r="C46" s="902"/>
      <c r="D46" s="912"/>
      <c r="E46" s="921" t="s">
        <v>27</v>
      </c>
      <c r="F46" s="921"/>
      <c r="G46" s="921"/>
      <c r="H46" s="921"/>
      <c r="I46" s="921"/>
      <c r="J46" s="930"/>
      <c r="K46" s="938" t="s">
        <v>201</v>
      </c>
      <c r="L46" s="947" t="s">
        <v>201</v>
      </c>
      <c r="M46" s="947" t="s">
        <v>201</v>
      </c>
      <c r="N46" s="947" t="s">
        <v>201</v>
      </c>
      <c r="O46" s="956" t="s">
        <v>201</v>
      </c>
      <c r="P46" s="734"/>
      <c r="Q46" s="734"/>
      <c r="R46" s="734"/>
      <c r="S46" s="734"/>
      <c r="T46" s="734"/>
      <c r="U46" s="734"/>
    </row>
    <row r="47" spans="1:21" ht="30.75" customHeight="1">
      <c r="A47" s="734"/>
      <c r="B47" s="888"/>
      <c r="C47" s="902"/>
      <c r="D47" s="912"/>
      <c r="E47" s="921" t="s">
        <v>31</v>
      </c>
      <c r="F47" s="921"/>
      <c r="G47" s="921"/>
      <c r="H47" s="921"/>
      <c r="I47" s="921"/>
      <c r="J47" s="930"/>
      <c r="K47" s="938" t="s">
        <v>201</v>
      </c>
      <c r="L47" s="947" t="s">
        <v>201</v>
      </c>
      <c r="M47" s="947" t="s">
        <v>201</v>
      </c>
      <c r="N47" s="947" t="s">
        <v>201</v>
      </c>
      <c r="O47" s="956" t="s">
        <v>201</v>
      </c>
      <c r="P47" s="734"/>
      <c r="Q47" s="734"/>
      <c r="R47" s="734"/>
      <c r="S47" s="734"/>
      <c r="T47" s="734"/>
      <c r="U47" s="734"/>
    </row>
    <row r="48" spans="1:21" ht="30.75" customHeight="1">
      <c r="A48" s="734"/>
      <c r="B48" s="888"/>
      <c r="C48" s="902"/>
      <c r="D48" s="912"/>
      <c r="E48" s="921" t="s">
        <v>34</v>
      </c>
      <c r="F48" s="921"/>
      <c r="G48" s="921"/>
      <c r="H48" s="921"/>
      <c r="I48" s="921"/>
      <c r="J48" s="930"/>
      <c r="K48" s="938">
        <v>34</v>
      </c>
      <c r="L48" s="947">
        <v>32</v>
      </c>
      <c r="M48" s="947">
        <v>24</v>
      </c>
      <c r="N48" s="947">
        <v>92</v>
      </c>
      <c r="O48" s="956">
        <v>93</v>
      </c>
      <c r="P48" s="734"/>
      <c r="Q48" s="734"/>
      <c r="R48" s="734"/>
      <c r="S48" s="734"/>
      <c r="T48" s="734"/>
      <c r="U48" s="734"/>
    </row>
    <row r="49" spans="1:21" ht="30.75" customHeight="1">
      <c r="A49" s="734"/>
      <c r="B49" s="888"/>
      <c r="C49" s="902"/>
      <c r="D49" s="912"/>
      <c r="E49" s="921" t="s">
        <v>0</v>
      </c>
      <c r="F49" s="921"/>
      <c r="G49" s="921"/>
      <c r="H49" s="921"/>
      <c r="I49" s="921"/>
      <c r="J49" s="930"/>
      <c r="K49" s="938">
        <v>27</v>
      </c>
      <c r="L49" s="947">
        <v>41</v>
      </c>
      <c r="M49" s="947">
        <v>32</v>
      </c>
      <c r="N49" s="947">
        <v>33</v>
      </c>
      <c r="O49" s="956">
        <v>33</v>
      </c>
      <c r="P49" s="734"/>
      <c r="Q49" s="734"/>
      <c r="R49" s="734"/>
      <c r="S49" s="734"/>
      <c r="T49" s="734"/>
      <c r="U49" s="734"/>
    </row>
    <row r="50" spans="1:21" ht="30.75" customHeight="1">
      <c r="A50" s="734"/>
      <c r="B50" s="888"/>
      <c r="C50" s="902"/>
      <c r="D50" s="912"/>
      <c r="E50" s="921" t="s">
        <v>39</v>
      </c>
      <c r="F50" s="921"/>
      <c r="G50" s="921"/>
      <c r="H50" s="921"/>
      <c r="I50" s="921"/>
      <c r="J50" s="930"/>
      <c r="K50" s="938" t="s">
        <v>201</v>
      </c>
      <c r="L50" s="947" t="s">
        <v>201</v>
      </c>
      <c r="M50" s="947" t="s">
        <v>201</v>
      </c>
      <c r="N50" s="947" t="s">
        <v>201</v>
      </c>
      <c r="O50" s="956" t="s">
        <v>201</v>
      </c>
      <c r="P50" s="734"/>
      <c r="Q50" s="734"/>
      <c r="R50" s="734"/>
      <c r="S50" s="734"/>
      <c r="T50" s="734"/>
      <c r="U50" s="734"/>
    </row>
    <row r="51" spans="1:21" ht="30.75" customHeight="1">
      <c r="A51" s="734"/>
      <c r="B51" s="889"/>
      <c r="C51" s="903"/>
      <c r="D51" s="913"/>
      <c r="E51" s="921" t="s">
        <v>41</v>
      </c>
      <c r="F51" s="921"/>
      <c r="G51" s="921"/>
      <c r="H51" s="921"/>
      <c r="I51" s="921"/>
      <c r="J51" s="930"/>
      <c r="K51" s="938" t="s">
        <v>201</v>
      </c>
      <c r="L51" s="947" t="s">
        <v>201</v>
      </c>
      <c r="M51" s="947" t="s">
        <v>201</v>
      </c>
      <c r="N51" s="947" t="s">
        <v>201</v>
      </c>
      <c r="O51" s="956" t="s">
        <v>201</v>
      </c>
      <c r="P51" s="734"/>
      <c r="Q51" s="734"/>
      <c r="R51" s="734"/>
      <c r="S51" s="734"/>
      <c r="T51" s="734"/>
      <c r="U51" s="734"/>
    </row>
    <row r="52" spans="1:21" ht="30.75" customHeight="1">
      <c r="A52" s="734"/>
      <c r="B52" s="890" t="s">
        <v>45</v>
      </c>
      <c r="C52" s="904"/>
      <c r="D52" s="913"/>
      <c r="E52" s="921" t="s">
        <v>47</v>
      </c>
      <c r="F52" s="921"/>
      <c r="G52" s="921"/>
      <c r="H52" s="921"/>
      <c r="I52" s="921"/>
      <c r="J52" s="930"/>
      <c r="K52" s="938">
        <v>489</v>
      </c>
      <c r="L52" s="947">
        <v>471</v>
      </c>
      <c r="M52" s="947">
        <v>442</v>
      </c>
      <c r="N52" s="947">
        <v>500</v>
      </c>
      <c r="O52" s="956">
        <v>465</v>
      </c>
      <c r="P52" s="734"/>
      <c r="Q52" s="734"/>
      <c r="R52" s="734"/>
      <c r="S52" s="734"/>
      <c r="T52" s="734"/>
      <c r="U52" s="734"/>
    </row>
    <row r="53" spans="1:21" ht="30.75" customHeight="1">
      <c r="A53" s="734"/>
      <c r="B53" s="891" t="s">
        <v>49</v>
      </c>
      <c r="C53" s="905"/>
      <c r="D53" s="914"/>
      <c r="E53" s="922" t="s">
        <v>52</v>
      </c>
      <c r="F53" s="922"/>
      <c r="G53" s="922"/>
      <c r="H53" s="922"/>
      <c r="I53" s="922"/>
      <c r="J53" s="931"/>
      <c r="K53" s="939">
        <v>-66</v>
      </c>
      <c r="L53" s="948">
        <v>-44</v>
      </c>
      <c r="M53" s="948">
        <v>33</v>
      </c>
      <c r="N53" s="948">
        <v>61</v>
      </c>
      <c r="O53" s="957">
        <v>75</v>
      </c>
      <c r="P53" s="734"/>
      <c r="Q53" s="734"/>
      <c r="R53" s="734"/>
      <c r="S53" s="734"/>
      <c r="T53" s="734"/>
      <c r="U53" s="734"/>
    </row>
    <row r="54" spans="1:21" ht="24" customHeight="1">
      <c r="A54" s="734"/>
      <c r="B54" s="892"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17</v>
      </c>
      <c r="K57" s="941" t="s">
        <v>531</v>
      </c>
      <c r="L57" s="949" t="s">
        <v>532</v>
      </c>
      <c r="M57" s="949" t="s">
        <v>533</v>
      </c>
      <c r="N57" s="949" t="s">
        <v>534</v>
      </c>
      <c r="O57" s="959" t="s">
        <v>253</v>
      </c>
      <c r="P57" s="734"/>
      <c r="Q57" s="734"/>
      <c r="R57" s="734"/>
      <c r="S57" s="734"/>
      <c r="T57" s="734"/>
      <c r="U57" s="734"/>
    </row>
    <row r="58" spans="1:21" ht="31.5" customHeight="1">
      <c r="B58" s="895" t="s">
        <v>58</v>
      </c>
      <c r="C58" s="908"/>
      <c r="D58" s="915" t="s">
        <v>64</v>
      </c>
      <c r="E58" s="924"/>
      <c r="F58" s="924"/>
      <c r="G58" s="924"/>
      <c r="H58" s="924"/>
      <c r="I58" s="924"/>
      <c r="J58" s="933"/>
      <c r="K58" s="942"/>
      <c r="L58" s="950"/>
      <c r="M58" s="950"/>
      <c r="N58" s="950"/>
      <c r="O58" s="960"/>
    </row>
    <row r="59" spans="1:21" ht="31.5" customHeight="1">
      <c r="B59" s="896"/>
      <c r="C59" s="909"/>
      <c r="D59" s="916" t="s">
        <v>14</v>
      </c>
      <c r="E59" s="925"/>
      <c r="F59" s="925"/>
      <c r="G59" s="925"/>
      <c r="H59" s="925"/>
      <c r="I59" s="925"/>
      <c r="J59" s="934"/>
      <c r="K59" s="943"/>
      <c r="L59" s="951"/>
      <c r="M59" s="951"/>
      <c r="N59" s="951"/>
      <c r="O59" s="961"/>
    </row>
    <row r="60" spans="1:21" ht="31.5" customHeight="1">
      <c r="B60" s="897"/>
      <c r="C60" s="910"/>
      <c r="D60" s="917" t="s">
        <v>66</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Pul53csFT0fCEIXAj9ypgUGBwuI8UAsJHOt+gB92+zn6dcqKf4Tca5IMPKCQ6E6sNUwadEPz8RwQ9+aCFANeQ==" saltValue="/L9IK0PHmNTevNqlNiaYq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8" scale="75" fitToWidth="1" fitToHeight="1" orientation="landscape" usePrinterDefaults="1"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21</v>
      </c>
      <c r="C40" s="900"/>
      <c r="D40" s="900"/>
      <c r="E40" s="919"/>
      <c r="F40" s="919"/>
      <c r="G40" s="919"/>
      <c r="H40" s="928" t="s">
        <v>17</v>
      </c>
      <c r="I40" s="936" t="s">
        <v>531</v>
      </c>
      <c r="J40" s="945" t="s">
        <v>532</v>
      </c>
      <c r="K40" s="945" t="s">
        <v>533</v>
      </c>
      <c r="L40" s="945" t="s">
        <v>534</v>
      </c>
      <c r="M40" s="978" t="s">
        <v>253</v>
      </c>
    </row>
    <row r="41" spans="2:13" ht="27.75" customHeight="1">
      <c r="B41" s="887" t="s">
        <v>36</v>
      </c>
      <c r="C41" s="901"/>
      <c r="D41" s="911"/>
      <c r="E41" s="967" t="s">
        <v>56</v>
      </c>
      <c r="F41" s="967"/>
      <c r="G41" s="967"/>
      <c r="H41" s="973"/>
      <c r="I41" s="937">
        <v>3597</v>
      </c>
      <c r="J41" s="946">
        <v>3653</v>
      </c>
      <c r="K41" s="946">
        <v>3656</v>
      </c>
      <c r="L41" s="946">
        <v>3517</v>
      </c>
      <c r="M41" s="955">
        <v>3046</v>
      </c>
    </row>
    <row r="42" spans="2:13" ht="27.75" customHeight="1">
      <c r="B42" s="888"/>
      <c r="C42" s="902"/>
      <c r="D42" s="912"/>
      <c r="E42" s="968" t="s">
        <v>72</v>
      </c>
      <c r="F42" s="968"/>
      <c r="G42" s="968"/>
      <c r="H42" s="974"/>
      <c r="I42" s="938" t="s">
        <v>201</v>
      </c>
      <c r="J42" s="947" t="s">
        <v>201</v>
      </c>
      <c r="K42" s="947" t="s">
        <v>201</v>
      </c>
      <c r="L42" s="947" t="s">
        <v>201</v>
      </c>
      <c r="M42" s="956" t="s">
        <v>201</v>
      </c>
    </row>
    <row r="43" spans="2:13" ht="27.75" customHeight="1">
      <c r="B43" s="888"/>
      <c r="C43" s="902"/>
      <c r="D43" s="912"/>
      <c r="E43" s="968" t="s">
        <v>74</v>
      </c>
      <c r="F43" s="968"/>
      <c r="G43" s="968"/>
      <c r="H43" s="974"/>
      <c r="I43" s="938">
        <v>570</v>
      </c>
      <c r="J43" s="947">
        <v>257</v>
      </c>
      <c r="K43" s="947">
        <v>218</v>
      </c>
      <c r="L43" s="947">
        <v>365</v>
      </c>
      <c r="M43" s="956">
        <v>561</v>
      </c>
    </row>
    <row r="44" spans="2:13" ht="27.75" customHeight="1">
      <c r="B44" s="888"/>
      <c r="C44" s="902"/>
      <c r="D44" s="912"/>
      <c r="E44" s="968" t="s">
        <v>76</v>
      </c>
      <c r="F44" s="968"/>
      <c r="G44" s="968"/>
      <c r="H44" s="974"/>
      <c r="I44" s="938">
        <v>396</v>
      </c>
      <c r="J44" s="947">
        <v>356</v>
      </c>
      <c r="K44" s="947">
        <v>338</v>
      </c>
      <c r="L44" s="947">
        <v>334</v>
      </c>
      <c r="M44" s="956">
        <v>348</v>
      </c>
    </row>
    <row r="45" spans="2:13" ht="27.75" customHeight="1">
      <c r="B45" s="888"/>
      <c r="C45" s="902"/>
      <c r="D45" s="912"/>
      <c r="E45" s="968" t="s">
        <v>78</v>
      </c>
      <c r="F45" s="968"/>
      <c r="G45" s="968"/>
      <c r="H45" s="974"/>
      <c r="I45" s="938">
        <v>1333</v>
      </c>
      <c r="J45" s="947">
        <v>1302</v>
      </c>
      <c r="K45" s="947">
        <v>1256</v>
      </c>
      <c r="L45" s="947">
        <v>1205</v>
      </c>
      <c r="M45" s="956">
        <v>1228</v>
      </c>
    </row>
    <row r="46" spans="2:13" ht="27.75" customHeight="1">
      <c r="B46" s="888"/>
      <c r="C46" s="902"/>
      <c r="D46" s="913"/>
      <c r="E46" s="968" t="s">
        <v>77</v>
      </c>
      <c r="F46" s="968"/>
      <c r="G46" s="968"/>
      <c r="H46" s="974"/>
      <c r="I46" s="938" t="s">
        <v>201</v>
      </c>
      <c r="J46" s="947" t="s">
        <v>201</v>
      </c>
      <c r="K46" s="947" t="s">
        <v>201</v>
      </c>
      <c r="L46" s="947" t="s">
        <v>201</v>
      </c>
      <c r="M46" s="956" t="s">
        <v>201</v>
      </c>
    </row>
    <row r="47" spans="2:13" ht="27.75" customHeight="1">
      <c r="B47" s="888"/>
      <c r="C47" s="902"/>
      <c r="D47" s="965"/>
      <c r="E47" s="969" t="s">
        <v>80</v>
      </c>
      <c r="F47" s="972"/>
      <c r="G47" s="972"/>
      <c r="H47" s="975"/>
      <c r="I47" s="938" t="s">
        <v>201</v>
      </c>
      <c r="J47" s="947" t="s">
        <v>201</v>
      </c>
      <c r="K47" s="947" t="s">
        <v>201</v>
      </c>
      <c r="L47" s="947" t="s">
        <v>201</v>
      </c>
      <c r="M47" s="956" t="s">
        <v>201</v>
      </c>
    </row>
    <row r="48" spans="2:13" ht="27.75" customHeight="1">
      <c r="B48" s="888"/>
      <c r="C48" s="902"/>
      <c r="D48" s="912"/>
      <c r="E48" s="968" t="s">
        <v>86</v>
      </c>
      <c r="F48" s="968"/>
      <c r="G48" s="968"/>
      <c r="H48" s="974"/>
      <c r="I48" s="938" t="s">
        <v>201</v>
      </c>
      <c r="J48" s="947" t="s">
        <v>201</v>
      </c>
      <c r="K48" s="947" t="s">
        <v>201</v>
      </c>
      <c r="L48" s="947" t="s">
        <v>201</v>
      </c>
      <c r="M48" s="956" t="s">
        <v>201</v>
      </c>
    </row>
    <row r="49" spans="2:13" ht="27.75" customHeight="1">
      <c r="B49" s="889"/>
      <c r="C49" s="903"/>
      <c r="D49" s="912"/>
      <c r="E49" s="968" t="s">
        <v>90</v>
      </c>
      <c r="F49" s="968"/>
      <c r="G49" s="968"/>
      <c r="H49" s="974"/>
      <c r="I49" s="938" t="s">
        <v>201</v>
      </c>
      <c r="J49" s="947" t="s">
        <v>201</v>
      </c>
      <c r="K49" s="947" t="s">
        <v>201</v>
      </c>
      <c r="L49" s="947" t="s">
        <v>201</v>
      </c>
      <c r="M49" s="956" t="s">
        <v>201</v>
      </c>
    </row>
    <row r="50" spans="2:13" ht="27.75" customHeight="1">
      <c r="B50" s="963" t="s">
        <v>92</v>
      </c>
      <c r="C50" s="964"/>
      <c r="D50" s="966"/>
      <c r="E50" s="968" t="s">
        <v>93</v>
      </c>
      <c r="F50" s="968"/>
      <c r="G50" s="968"/>
      <c r="H50" s="974"/>
      <c r="I50" s="938">
        <v>3038</v>
      </c>
      <c r="J50" s="947">
        <v>3403</v>
      </c>
      <c r="K50" s="947">
        <v>3925</v>
      </c>
      <c r="L50" s="947">
        <v>4620</v>
      </c>
      <c r="M50" s="956">
        <v>5366</v>
      </c>
    </row>
    <row r="51" spans="2:13" ht="27.75" customHeight="1">
      <c r="B51" s="888"/>
      <c r="C51" s="902"/>
      <c r="D51" s="912"/>
      <c r="E51" s="968" t="s">
        <v>95</v>
      </c>
      <c r="F51" s="968"/>
      <c r="G51" s="968"/>
      <c r="H51" s="974"/>
      <c r="I51" s="938">
        <v>597</v>
      </c>
      <c r="J51" s="947">
        <v>646</v>
      </c>
      <c r="K51" s="947">
        <v>618</v>
      </c>
      <c r="L51" s="947">
        <v>892</v>
      </c>
      <c r="M51" s="956">
        <v>861</v>
      </c>
    </row>
    <row r="52" spans="2:13" ht="27.75" customHeight="1">
      <c r="B52" s="889"/>
      <c r="C52" s="903"/>
      <c r="D52" s="912"/>
      <c r="E52" s="968" t="s">
        <v>43</v>
      </c>
      <c r="F52" s="968"/>
      <c r="G52" s="968"/>
      <c r="H52" s="974"/>
      <c r="I52" s="938">
        <v>3260</v>
      </c>
      <c r="J52" s="947">
        <v>2956</v>
      </c>
      <c r="K52" s="947">
        <v>2744</v>
      </c>
      <c r="L52" s="947">
        <v>2484</v>
      </c>
      <c r="M52" s="956">
        <v>2671</v>
      </c>
    </row>
    <row r="53" spans="2:13" ht="27.75" customHeight="1">
      <c r="B53" s="891" t="s">
        <v>49</v>
      </c>
      <c r="C53" s="905"/>
      <c r="D53" s="914"/>
      <c r="E53" s="970" t="s">
        <v>99</v>
      </c>
      <c r="F53" s="970"/>
      <c r="G53" s="970"/>
      <c r="H53" s="976"/>
      <c r="I53" s="939">
        <v>-999</v>
      </c>
      <c r="J53" s="948">
        <v>-1438</v>
      </c>
      <c r="K53" s="948">
        <v>-1821</v>
      </c>
      <c r="L53" s="948">
        <v>-2575</v>
      </c>
      <c r="M53" s="957">
        <v>-3715</v>
      </c>
    </row>
    <row r="54" spans="2:13" ht="27.75" customHeight="1">
      <c r="B54" s="892"/>
      <c r="C54" s="867"/>
      <c r="D54" s="867"/>
      <c r="E54" s="971"/>
      <c r="F54" s="971"/>
      <c r="G54" s="971"/>
      <c r="H54" s="971"/>
      <c r="I54" s="977"/>
      <c r="J54" s="977"/>
      <c r="K54" s="977"/>
      <c r="L54" s="977"/>
      <c r="M54" s="977"/>
    </row>
    <row r="55" spans="2:13"/>
  </sheetData>
  <sheetProtection algorithmName="SHA-512" hashValue="C9EEYPjO11Yk3E1/e83XE14IJD0YcUL68SU4TP7AZCQ7wRuG/ls9eTLIj/gNQHF/kk/Ijq2uqzqjzeg+QYnk/w==" saltValue="O7/L6EuLFAZfTCPPC1PSL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3" fitToWidth="1" fitToHeight="1" orientation="landscape" usePrinterDefaults="1"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97</v>
      </c>
    </row>
    <row r="54" spans="2:8" ht="29.25" customHeight="1">
      <c r="B54" s="979" t="s">
        <v>5</v>
      </c>
      <c r="C54" s="985"/>
      <c r="D54" s="985"/>
      <c r="E54" s="994" t="s">
        <v>17</v>
      </c>
      <c r="F54" s="1001" t="s">
        <v>533</v>
      </c>
      <c r="G54" s="1001" t="s">
        <v>534</v>
      </c>
      <c r="H54" s="1009" t="s">
        <v>253</v>
      </c>
    </row>
    <row r="55" spans="2:8" ht="52.5" customHeight="1">
      <c r="B55" s="980"/>
      <c r="C55" s="986" t="s">
        <v>103</v>
      </c>
      <c r="D55" s="986"/>
      <c r="E55" s="995"/>
      <c r="F55" s="1002">
        <v>3067</v>
      </c>
      <c r="G55" s="1002">
        <v>3637</v>
      </c>
      <c r="H55" s="1010">
        <v>4279</v>
      </c>
    </row>
    <row r="56" spans="2:8" ht="52.5" customHeight="1">
      <c r="B56" s="981"/>
      <c r="C56" s="987" t="s">
        <v>106</v>
      </c>
      <c r="D56" s="987"/>
      <c r="E56" s="996"/>
      <c r="F56" s="1003" t="s">
        <v>201</v>
      </c>
      <c r="G56" s="1003" t="s">
        <v>201</v>
      </c>
      <c r="H56" s="1011" t="s">
        <v>201</v>
      </c>
    </row>
    <row r="57" spans="2:8" ht="53.25" customHeight="1">
      <c r="B57" s="981"/>
      <c r="C57" s="988" t="s">
        <v>70</v>
      </c>
      <c r="D57" s="988"/>
      <c r="E57" s="997"/>
      <c r="F57" s="1004">
        <v>859</v>
      </c>
      <c r="G57" s="1004">
        <v>983</v>
      </c>
      <c r="H57" s="1012">
        <v>1087</v>
      </c>
    </row>
    <row r="58" spans="2:8" ht="45.75" customHeight="1">
      <c r="B58" s="982"/>
      <c r="C58" s="989" t="s">
        <v>496</v>
      </c>
      <c r="D58" s="992"/>
      <c r="E58" s="998"/>
      <c r="F58" s="1005">
        <v>468</v>
      </c>
      <c r="G58" s="1005">
        <v>518</v>
      </c>
      <c r="H58" s="1013">
        <v>519</v>
      </c>
    </row>
    <row r="59" spans="2:8" ht="45.75" customHeight="1">
      <c r="B59" s="982"/>
      <c r="C59" s="989" t="s">
        <v>537</v>
      </c>
      <c r="D59" s="992"/>
      <c r="E59" s="998"/>
      <c r="F59" s="1005">
        <v>154</v>
      </c>
      <c r="G59" s="1005">
        <v>232</v>
      </c>
      <c r="H59" s="1013">
        <v>341</v>
      </c>
    </row>
    <row r="60" spans="2:8" ht="45.75" customHeight="1">
      <c r="B60" s="982"/>
      <c r="C60" s="989" t="s">
        <v>538</v>
      </c>
      <c r="D60" s="992"/>
      <c r="E60" s="998"/>
      <c r="F60" s="1005">
        <v>170</v>
      </c>
      <c r="G60" s="1005">
        <v>164</v>
      </c>
      <c r="H60" s="1013">
        <v>158</v>
      </c>
    </row>
    <row r="61" spans="2:8" ht="45.75" customHeight="1">
      <c r="B61" s="982"/>
      <c r="C61" s="989" t="s">
        <v>138</v>
      </c>
      <c r="D61" s="992"/>
      <c r="E61" s="998"/>
      <c r="F61" s="1005">
        <v>64</v>
      </c>
      <c r="G61" s="1005">
        <v>64</v>
      </c>
      <c r="H61" s="1013">
        <v>64</v>
      </c>
    </row>
    <row r="62" spans="2:8" ht="45.75" customHeight="1">
      <c r="B62" s="983"/>
      <c r="C62" s="990" t="s">
        <v>503</v>
      </c>
      <c r="D62" s="993"/>
      <c r="E62" s="999"/>
      <c r="F62" s="1006">
        <v>3</v>
      </c>
      <c r="G62" s="1006">
        <v>5</v>
      </c>
      <c r="H62" s="1014">
        <v>6</v>
      </c>
    </row>
    <row r="63" spans="2:8" ht="52.5" customHeight="1">
      <c r="B63" s="984"/>
      <c r="C63" s="991" t="s">
        <v>108</v>
      </c>
      <c r="D63" s="991"/>
      <c r="E63" s="1000"/>
      <c r="F63" s="1007">
        <v>3925</v>
      </c>
      <c r="G63" s="1007">
        <v>4620</v>
      </c>
      <c r="H63" s="1015">
        <v>5366</v>
      </c>
    </row>
    <row r="64" spans="2:8"/>
  </sheetData>
  <sheetProtection algorithmName="SHA-512" hashValue="nK+jnA9UvmbJqA6nYswhEWotmYXivM7+ALv++qfGgsucPQpg861fxOrcw8y97xFplckxQ35hVruIG5ZXOrAl+A==" saltValue="whcA70Igjw4cl7thr7zf9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1" fitToWidth="1" fitToHeight="1" orientation="landscape" usePrinterDefaults="1"/>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J64" sqref="AJ64"/>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c r="DD19" s="829"/>
      <c r="DE19" s="829"/>
    </row>
    <row r="20" spans="1:109">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c r="B40" s="1021"/>
      <c r="DD40" s="1021"/>
      <c r="DE40" s="829"/>
    </row>
    <row r="41" spans="2:109" ht="17.25">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c r="B42" s="728"/>
      <c r="G42" s="1025"/>
      <c r="I42" s="1016"/>
      <c r="J42" s="1016"/>
      <c r="K42" s="1016"/>
      <c r="AM42" s="1025"/>
      <c r="AN42" s="1025" t="s">
        <v>540</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541</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c r="B49" s="728"/>
      <c r="AN49" s="363" t="s">
        <v>169</v>
      </c>
    </row>
    <row r="50" spans="1:109">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531</v>
      </c>
      <c r="BQ50" s="1050"/>
      <c r="BR50" s="1050"/>
      <c r="BS50" s="1050"/>
      <c r="BT50" s="1050"/>
      <c r="BU50" s="1050"/>
      <c r="BV50" s="1050"/>
      <c r="BW50" s="1050"/>
      <c r="BX50" s="1050" t="s">
        <v>532</v>
      </c>
      <c r="BY50" s="1050"/>
      <c r="BZ50" s="1050"/>
      <c r="CA50" s="1050"/>
      <c r="CB50" s="1050"/>
      <c r="CC50" s="1050"/>
      <c r="CD50" s="1050"/>
      <c r="CE50" s="1050"/>
      <c r="CF50" s="1050" t="s">
        <v>533</v>
      </c>
      <c r="CG50" s="1050"/>
      <c r="CH50" s="1050"/>
      <c r="CI50" s="1050"/>
      <c r="CJ50" s="1050"/>
      <c r="CK50" s="1050"/>
      <c r="CL50" s="1050"/>
      <c r="CM50" s="1050"/>
      <c r="CN50" s="1050" t="s">
        <v>534</v>
      </c>
      <c r="CO50" s="1050"/>
      <c r="CP50" s="1050"/>
      <c r="CQ50" s="1050"/>
      <c r="CR50" s="1050"/>
      <c r="CS50" s="1050"/>
      <c r="CT50" s="1050"/>
      <c r="CU50" s="1050"/>
      <c r="CV50" s="1050" t="s">
        <v>253</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542</v>
      </c>
      <c r="AO51" s="1049"/>
      <c r="AP51" s="1049"/>
      <c r="AQ51" s="1049"/>
      <c r="AR51" s="1049"/>
      <c r="AS51" s="1049"/>
      <c r="AT51" s="1049"/>
      <c r="AU51" s="1049"/>
      <c r="AV51" s="1049"/>
      <c r="AW51" s="1049"/>
      <c r="AX51" s="1049"/>
      <c r="AY51" s="1049"/>
      <c r="AZ51" s="1049"/>
      <c r="BA51" s="1049"/>
      <c r="BB51" s="1049" t="s">
        <v>543</v>
      </c>
      <c r="BC51" s="1049"/>
      <c r="BD51" s="1049"/>
      <c r="BE51" s="1049"/>
      <c r="BF51" s="1049"/>
      <c r="BG51" s="1049"/>
      <c r="BH51" s="1049"/>
      <c r="BI51" s="1049"/>
      <c r="BJ51" s="1049"/>
      <c r="BK51" s="1049"/>
      <c r="BL51" s="1049"/>
      <c r="BM51" s="1049"/>
      <c r="BN51" s="1049"/>
      <c r="BO51" s="1049"/>
      <c r="BP51" s="1054"/>
      <c r="BQ51" s="1054"/>
      <c r="BR51" s="1054"/>
      <c r="BS51" s="1054"/>
      <c r="BT51" s="1054"/>
      <c r="BU51" s="1054"/>
      <c r="BV51" s="1054"/>
      <c r="BW51" s="1054"/>
      <c r="BX51" s="1054"/>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544</v>
      </c>
      <c r="BC53" s="1049"/>
      <c r="BD53" s="1049"/>
      <c r="BE53" s="1049"/>
      <c r="BF53" s="1049"/>
      <c r="BG53" s="1049"/>
      <c r="BH53" s="1049"/>
      <c r="BI53" s="1049"/>
      <c r="BJ53" s="1049"/>
      <c r="BK53" s="1049"/>
      <c r="BL53" s="1049"/>
      <c r="BM53" s="1049"/>
      <c r="BN53" s="1049"/>
      <c r="BO53" s="1049"/>
      <c r="BP53" s="1054">
        <v>65.8</v>
      </c>
      <c r="BQ53" s="1054"/>
      <c r="BR53" s="1054"/>
      <c r="BS53" s="1054"/>
      <c r="BT53" s="1054"/>
      <c r="BU53" s="1054"/>
      <c r="BV53" s="1054"/>
      <c r="BW53" s="1054"/>
      <c r="BX53" s="1054">
        <v>66.7</v>
      </c>
      <c r="BY53" s="1054"/>
      <c r="BZ53" s="1054"/>
      <c r="CA53" s="1054"/>
      <c r="CB53" s="1054"/>
      <c r="CC53" s="1054"/>
      <c r="CD53" s="1054"/>
      <c r="CE53" s="1054"/>
      <c r="CF53" s="1054">
        <v>67.599999999999994</v>
      </c>
      <c r="CG53" s="1054"/>
      <c r="CH53" s="1054"/>
      <c r="CI53" s="1054"/>
      <c r="CJ53" s="1054"/>
      <c r="CK53" s="1054"/>
      <c r="CL53" s="1054"/>
      <c r="CM53" s="1054"/>
      <c r="CN53" s="1054">
        <v>70.400000000000006</v>
      </c>
      <c r="CO53" s="1054"/>
      <c r="CP53" s="1054"/>
      <c r="CQ53" s="1054"/>
      <c r="CR53" s="1054"/>
      <c r="CS53" s="1054"/>
      <c r="CT53" s="1054"/>
      <c r="CU53" s="1054"/>
      <c r="CV53" s="1054">
        <v>70.099999999999994</v>
      </c>
      <c r="CW53" s="1054"/>
      <c r="CX53" s="1054"/>
      <c r="CY53" s="1054"/>
      <c r="CZ53" s="1054"/>
      <c r="DA53" s="1054"/>
      <c r="DB53" s="1054"/>
      <c r="DC53" s="1054"/>
    </row>
    <row r="54" spans="1:109">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c r="A55" s="1016"/>
      <c r="B55" s="728"/>
      <c r="G55" s="1026"/>
      <c r="H55" s="1026"/>
      <c r="I55" s="1026"/>
      <c r="J55" s="1026"/>
      <c r="K55" s="1035"/>
      <c r="L55" s="1035"/>
      <c r="M55" s="1035"/>
      <c r="N55" s="1035"/>
      <c r="AN55" s="1050" t="s">
        <v>517</v>
      </c>
      <c r="AO55" s="1050"/>
      <c r="AP55" s="1050"/>
      <c r="AQ55" s="1050"/>
      <c r="AR55" s="1050"/>
      <c r="AS55" s="1050"/>
      <c r="AT55" s="1050"/>
      <c r="AU55" s="1050"/>
      <c r="AV55" s="1050"/>
      <c r="AW55" s="1050"/>
      <c r="AX55" s="1050"/>
      <c r="AY55" s="1050"/>
      <c r="AZ55" s="1050"/>
      <c r="BA55" s="1050"/>
      <c r="BB55" s="1049" t="s">
        <v>543</v>
      </c>
      <c r="BC55" s="1049"/>
      <c r="BD55" s="1049"/>
      <c r="BE55" s="1049"/>
      <c r="BF55" s="1049"/>
      <c r="BG55" s="1049"/>
      <c r="BH55" s="1049"/>
      <c r="BI55" s="1049"/>
      <c r="BJ55" s="1049"/>
      <c r="BK55" s="1049"/>
      <c r="BL55" s="1049"/>
      <c r="BM55" s="1049"/>
      <c r="BN55" s="1049"/>
      <c r="BO55" s="1049"/>
      <c r="BP55" s="1054">
        <v>35.4</v>
      </c>
      <c r="BQ55" s="1054"/>
      <c r="BR55" s="1054"/>
      <c r="BS55" s="1054"/>
      <c r="BT55" s="1054"/>
      <c r="BU55" s="1054"/>
      <c r="BV55" s="1054"/>
      <c r="BW55" s="1054"/>
      <c r="BX55" s="1054">
        <v>13.4</v>
      </c>
      <c r="BY55" s="1054"/>
      <c r="BZ55" s="1054"/>
      <c r="CA55" s="1054"/>
      <c r="CB55" s="1054"/>
      <c r="CC55" s="1054"/>
      <c r="CD55" s="1054"/>
      <c r="CE55" s="1054"/>
      <c r="CF55" s="1054">
        <v>0</v>
      </c>
      <c r="CG55" s="1054"/>
      <c r="CH55" s="1054"/>
      <c r="CI55" s="1054"/>
      <c r="CJ55" s="1054"/>
      <c r="CK55" s="1054"/>
      <c r="CL55" s="1054"/>
      <c r="CM55" s="1054"/>
      <c r="CN55" s="1054">
        <v>0</v>
      </c>
      <c r="CO55" s="1054"/>
      <c r="CP55" s="1054"/>
      <c r="CQ55" s="1054"/>
      <c r="CR55" s="1054"/>
      <c r="CS55" s="1054"/>
      <c r="CT55" s="1054"/>
      <c r="CU55" s="1054"/>
      <c r="CV55" s="1054">
        <v>0</v>
      </c>
      <c r="CW55" s="1054"/>
      <c r="CX55" s="1054"/>
      <c r="CY55" s="1054"/>
      <c r="CZ55" s="1054"/>
      <c r="DA55" s="1054"/>
      <c r="DB55" s="1054"/>
      <c r="DC55" s="1054"/>
    </row>
    <row r="56" spans="1:109">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544</v>
      </c>
      <c r="BC57" s="1049"/>
      <c r="BD57" s="1049"/>
      <c r="BE57" s="1049"/>
      <c r="BF57" s="1049"/>
      <c r="BG57" s="1049"/>
      <c r="BH57" s="1049"/>
      <c r="BI57" s="1049"/>
      <c r="BJ57" s="1049"/>
      <c r="BK57" s="1049"/>
      <c r="BL57" s="1049"/>
      <c r="BM57" s="1049"/>
      <c r="BN57" s="1049"/>
      <c r="BO57" s="1049"/>
      <c r="BP57" s="1054">
        <v>66</v>
      </c>
      <c r="BQ57" s="1054"/>
      <c r="BR57" s="1054"/>
      <c r="BS57" s="1054"/>
      <c r="BT57" s="1054"/>
      <c r="BU57" s="1054"/>
      <c r="BV57" s="1054"/>
      <c r="BW57" s="1054"/>
      <c r="BX57" s="1054">
        <v>65.099999999999994</v>
      </c>
      <c r="BY57" s="1054"/>
      <c r="BZ57" s="1054"/>
      <c r="CA57" s="1054"/>
      <c r="CB57" s="1054"/>
      <c r="CC57" s="1054"/>
      <c r="CD57" s="1054"/>
      <c r="CE57" s="1054"/>
      <c r="CF57" s="1054">
        <v>64.3</v>
      </c>
      <c r="CG57" s="1054"/>
      <c r="CH57" s="1054"/>
      <c r="CI57" s="1054"/>
      <c r="CJ57" s="1054"/>
      <c r="CK57" s="1054"/>
      <c r="CL57" s="1054"/>
      <c r="CM57" s="1054"/>
      <c r="CN57" s="1054">
        <v>65.7</v>
      </c>
      <c r="CO57" s="1054"/>
      <c r="CP57" s="1054"/>
      <c r="CQ57" s="1054"/>
      <c r="CR57" s="1054"/>
      <c r="CS57" s="1054"/>
      <c r="CT57" s="1054"/>
      <c r="CU57" s="1054"/>
      <c r="CV57" s="1054">
        <v>66.3</v>
      </c>
      <c r="CW57" s="1054"/>
      <c r="CX57" s="1054"/>
      <c r="CY57" s="1054"/>
      <c r="CZ57" s="1054"/>
      <c r="DA57" s="1054"/>
      <c r="DB57" s="1054"/>
      <c r="DC57" s="1054"/>
      <c r="DD57" s="1059"/>
      <c r="DE57" s="1022"/>
    </row>
    <row r="58" spans="1:109" s="1016" customFormat="1">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325</v>
      </c>
    </row>
    <row r="64" spans="1:109">
      <c r="B64" s="728"/>
      <c r="G64" s="1025"/>
      <c r="N64" s="1044"/>
      <c r="AM64" s="1025"/>
      <c r="AN64" s="1025" t="s">
        <v>540</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c r="B65" s="728"/>
      <c r="AN65" s="1045" t="s">
        <v>312</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c r="B71" s="728"/>
      <c r="G71" s="1028"/>
      <c r="I71" s="1032"/>
      <c r="J71" s="1033"/>
      <c r="K71" s="1033"/>
      <c r="L71" s="1040"/>
      <c r="M71" s="1033"/>
      <c r="N71" s="1040"/>
      <c r="AM71" s="1028"/>
      <c r="AN71" s="363" t="s">
        <v>169</v>
      </c>
    </row>
    <row r="72" spans="2:107">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531</v>
      </c>
      <c r="BQ72" s="1050"/>
      <c r="BR72" s="1050"/>
      <c r="BS72" s="1050"/>
      <c r="BT72" s="1050"/>
      <c r="BU72" s="1050"/>
      <c r="BV72" s="1050"/>
      <c r="BW72" s="1050"/>
      <c r="BX72" s="1050" t="s">
        <v>532</v>
      </c>
      <c r="BY72" s="1050"/>
      <c r="BZ72" s="1050"/>
      <c r="CA72" s="1050"/>
      <c r="CB72" s="1050"/>
      <c r="CC72" s="1050"/>
      <c r="CD72" s="1050"/>
      <c r="CE72" s="1050"/>
      <c r="CF72" s="1050" t="s">
        <v>533</v>
      </c>
      <c r="CG72" s="1050"/>
      <c r="CH72" s="1050"/>
      <c r="CI72" s="1050"/>
      <c r="CJ72" s="1050"/>
      <c r="CK72" s="1050"/>
      <c r="CL72" s="1050"/>
      <c r="CM72" s="1050"/>
      <c r="CN72" s="1050" t="s">
        <v>534</v>
      </c>
      <c r="CO72" s="1050"/>
      <c r="CP72" s="1050"/>
      <c r="CQ72" s="1050"/>
      <c r="CR72" s="1050"/>
      <c r="CS72" s="1050"/>
      <c r="CT72" s="1050"/>
      <c r="CU72" s="1050"/>
      <c r="CV72" s="1050" t="s">
        <v>253</v>
      </c>
      <c r="CW72" s="1050"/>
      <c r="CX72" s="1050"/>
      <c r="CY72" s="1050"/>
      <c r="CZ72" s="1050"/>
      <c r="DA72" s="1050"/>
      <c r="DB72" s="1050"/>
      <c r="DC72" s="1050"/>
    </row>
    <row r="73" spans="2:107">
      <c r="B73" s="728"/>
      <c r="G73" s="1027"/>
      <c r="H73" s="1027"/>
      <c r="I73" s="1027"/>
      <c r="J73" s="1027"/>
      <c r="K73" s="1037"/>
      <c r="L73" s="1037"/>
      <c r="M73" s="1037"/>
      <c r="N73" s="1037"/>
      <c r="AM73" s="1029"/>
      <c r="AN73" s="1049" t="s">
        <v>542</v>
      </c>
      <c r="AO73" s="1049"/>
      <c r="AP73" s="1049"/>
      <c r="AQ73" s="1049"/>
      <c r="AR73" s="1049"/>
      <c r="AS73" s="1049"/>
      <c r="AT73" s="1049"/>
      <c r="AU73" s="1049"/>
      <c r="AV73" s="1049"/>
      <c r="AW73" s="1049"/>
      <c r="AX73" s="1049"/>
      <c r="AY73" s="1049"/>
      <c r="AZ73" s="1049"/>
      <c r="BA73" s="1049"/>
      <c r="BB73" s="1049" t="s">
        <v>543</v>
      </c>
      <c r="BC73" s="1049"/>
      <c r="BD73" s="1049"/>
      <c r="BE73" s="1049"/>
      <c r="BF73" s="1049"/>
      <c r="BG73" s="1049"/>
      <c r="BH73" s="1049"/>
      <c r="BI73" s="1049"/>
      <c r="BJ73" s="1049"/>
      <c r="BK73" s="1049"/>
      <c r="BL73" s="1049"/>
      <c r="BM73" s="1049"/>
      <c r="BN73" s="1049"/>
      <c r="BO73" s="1049"/>
      <c r="BP73" s="1054"/>
      <c r="BQ73" s="1054"/>
      <c r="BR73" s="1054"/>
      <c r="BS73" s="1054"/>
      <c r="BT73" s="1054"/>
      <c r="BU73" s="1054"/>
      <c r="BV73" s="1054"/>
      <c r="BW73" s="1054"/>
      <c r="BX73" s="1054"/>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409</v>
      </c>
      <c r="BC75" s="1049"/>
      <c r="BD75" s="1049"/>
      <c r="BE75" s="1049"/>
      <c r="BF75" s="1049"/>
      <c r="BG75" s="1049"/>
      <c r="BH75" s="1049"/>
      <c r="BI75" s="1049"/>
      <c r="BJ75" s="1049"/>
      <c r="BK75" s="1049"/>
      <c r="BL75" s="1049"/>
      <c r="BM75" s="1049"/>
      <c r="BN75" s="1049"/>
      <c r="BO75" s="1049"/>
      <c r="BP75" s="1054">
        <v>-1.5</v>
      </c>
      <c r="BQ75" s="1054"/>
      <c r="BR75" s="1054"/>
      <c r="BS75" s="1054"/>
      <c r="BT75" s="1054"/>
      <c r="BU75" s="1054"/>
      <c r="BV75" s="1054"/>
      <c r="BW75" s="1054"/>
      <c r="BX75" s="1054">
        <v>-1.3</v>
      </c>
      <c r="BY75" s="1054"/>
      <c r="BZ75" s="1054"/>
      <c r="CA75" s="1054"/>
      <c r="CB75" s="1054"/>
      <c r="CC75" s="1054"/>
      <c r="CD75" s="1054"/>
      <c r="CE75" s="1054"/>
      <c r="CF75" s="1054">
        <v>-0.5</v>
      </c>
      <c r="CG75" s="1054"/>
      <c r="CH75" s="1054"/>
      <c r="CI75" s="1054"/>
      <c r="CJ75" s="1054"/>
      <c r="CK75" s="1054"/>
      <c r="CL75" s="1054"/>
      <c r="CM75" s="1054"/>
      <c r="CN75" s="1054">
        <v>0.3</v>
      </c>
      <c r="CO75" s="1054"/>
      <c r="CP75" s="1054"/>
      <c r="CQ75" s="1054"/>
      <c r="CR75" s="1054"/>
      <c r="CS75" s="1054"/>
      <c r="CT75" s="1054"/>
      <c r="CU75" s="1054"/>
      <c r="CV75" s="1054">
        <v>1.1000000000000001</v>
      </c>
      <c r="CW75" s="1054"/>
      <c r="CX75" s="1054"/>
      <c r="CY75" s="1054"/>
      <c r="CZ75" s="1054"/>
      <c r="DA75" s="1054"/>
      <c r="DB75" s="1054"/>
      <c r="DC75" s="1054"/>
    </row>
    <row r="76" spans="2:107">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c r="B77" s="728"/>
      <c r="G77" s="1026"/>
      <c r="H77" s="1026"/>
      <c r="I77" s="1026"/>
      <c r="J77" s="1026"/>
      <c r="K77" s="1037"/>
      <c r="L77" s="1037"/>
      <c r="M77" s="1037"/>
      <c r="N77" s="1037"/>
      <c r="AN77" s="1050" t="s">
        <v>517</v>
      </c>
      <c r="AO77" s="1050"/>
      <c r="AP77" s="1050"/>
      <c r="AQ77" s="1050"/>
      <c r="AR77" s="1050"/>
      <c r="AS77" s="1050"/>
      <c r="AT77" s="1050"/>
      <c r="AU77" s="1050"/>
      <c r="AV77" s="1050"/>
      <c r="AW77" s="1050"/>
      <c r="AX77" s="1050"/>
      <c r="AY77" s="1050"/>
      <c r="AZ77" s="1050"/>
      <c r="BA77" s="1050"/>
      <c r="BB77" s="1049" t="s">
        <v>543</v>
      </c>
      <c r="BC77" s="1049"/>
      <c r="BD77" s="1049"/>
      <c r="BE77" s="1049"/>
      <c r="BF77" s="1049"/>
      <c r="BG77" s="1049"/>
      <c r="BH77" s="1049"/>
      <c r="BI77" s="1049"/>
      <c r="BJ77" s="1049"/>
      <c r="BK77" s="1049"/>
      <c r="BL77" s="1049"/>
      <c r="BM77" s="1049"/>
      <c r="BN77" s="1049"/>
      <c r="BO77" s="1049"/>
      <c r="BP77" s="1054">
        <v>35.4</v>
      </c>
      <c r="BQ77" s="1054"/>
      <c r="BR77" s="1054"/>
      <c r="BS77" s="1054"/>
      <c r="BT77" s="1054"/>
      <c r="BU77" s="1054"/>
      <c r="BV77" s="1054"/>
      <c r="BW77" s="1054"/>
      <c r="BX77" s="1054">
        <v>13.4</v>
      </c>
      <c r="BY77" s="1054"/>
      <c r="BZ77" s="1054"/>
      <c r="CA77" s="1054"/>
      <c r="CB77" s="1054"/>
      <c r="CC77" s="1054"/>
      <c r="CD77" s="1054"/>
      <c r="CE77" s="1054"/>
      <c r="CF77" s="1054">
        <v>0</v>
      </c>
      <c r="CG77" s="1054"/>
      <c r="CH77" s="1054"/>
      <c r="CI77" s="1054"/>
      <c r="CJ77" s="1054"/>
      <c r="CK77" s="1054"/>
      <c r="CL77" s="1054"/>
      <c r="CM77" s="1054"/>
      <c r="CN77" s="1054">
        <v>0</v>
      </c>
      <c r="CO77" s="1054"/>
      <c r="CP77" s="1054"/>
      <c r="CQ77" s="1054"/>
      <c r="CR77" s="1054"/>
      <c r="CS77" s="1054"/>
      <c r="CT77" s="1054"/>
      <c r="CU77" s="1054"/>
      <c r="CV77" s="1054">
        <v>0</v>
      </c>
      <c r="CW77" s="1054"/>
      <c r="CX77" s="1054"/>
      <c r="CY77" s="1054"/>
      <c r="CZ77" s="1054"/>
      <c r="DA77" s="1054"/>
      <c r="DB77" s="1054"/>
      <c r="DC77" s="1054"/>
    </row>
    <row r="78" spans="2:107">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409</v>
      </c>
      <c r="BC79" s="1049"/>
      <c r="BD79" s="1049"/>
      <c r="BE79" s="1049"/>
      <c r="BF79" s="1049"/>
      <c r="BG79" s="1049"/>
      <c r="BH79" s="1049"/>
      <c r="BI79" s="1049"/>
      <c r="BJ79" s="1049"/>
      <c r="BK79" s="1049"/>
      <c r="BL79" s="1049"/>
      <c r="BM79" s="1049"/>
      <c r="BN79" s="1049"/>
      <c r="BO79" s="1049"/>
      <c r="BP79" s="1054">
        <v>8.8000000000000007</v>
      </c>
      <c r="BQ79" s="1054"/>
      <c r="BR79" s="1054"/>
      <c r="BS79" s="1054"/>
      <c r="BT79" s="1054"/>
      <c r="BU79" s="1054"/>
      <c r="BV79" s="1054"/>
      <c r="BW79" s="1054"/>
      <c r="BX79" s="1054">
        <v>8.3000000000000007</v>
      </c>
      <c r="BY79" s="1054"/>
      <c r="BZ79" s="1054"/>
      <c r="CA79" s="1054"/>
      <c r="CB79" s="1054"/>
      <c r="CC79" s="1054"/>
      <c r="CD79" s="1054"/>
      <c r="CE79" s="1054"/>
      <c r="CF79" s="1054">
        <v>8</v>
      </c>
      <c r="CG79" s="1054"/>
      <c r="CH79" s="1054"/>
      <c r="CI79" s="1054"/>
      <c r="CJ79" s="1054"/>
      <c r="CK79" s="1054"/>
      <c r="CL79" s="1054"/>
      <c r="CM79" s="1054"/>
      <c r="CN79" s="1054">
        <v>8</v>
      </c>
      <c r="CO79" s="1054"/>
      <c r="CP79" s="1054"/>
      <c r="CQ79" s="1054"/>
      <c r="CR79" s="1054"/>
      <c r="CS79" s="1054"/>
      <c r="CT79" s="1054"/>
      <c r="CU79" s="1054"/>
      <c r="CV79" s="1054">
        <v>8</v>
      </c>
      <c r="CW79" s="1054"/>
      <c r="CX79" s="1054"/>
      <c r="CY79" s="1054"/>
      <c r="CZ79" s="1054"/>
      <c r="DA79" s="1054"/>
      <c r="DB79" s="1054"/>
      <c r="DC79" s="1054"/>
    </row>
    <row r="80" spans="2:107">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c r="DD84" s="829"/>
      <c r="DE84" s="829"/>
    </row>
    <row r="85" spans="2:109">
      <c r="DD85" s="829"/>
      <c r="DE85" s="829"/>
    </row>
  </sheetData>
  <sheetProtection algorithmName="SHA-512" hashValue="Q5uGkBs7eyqEY3DlGJUVVrWG/brQbdpA/TI9MglsfQ6Oz8aMVsEngVqqpy8dbQ6OzQPnp2JGVwKdfKczN02gYw==" saltValue="PZ/cNtfPYKq7LUW7Sfzm7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8" scale="7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J64" sqref="AJ64"/>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a/8U6dNNXiDSzQ2rlm/43/dPKcx7u15d6kIiE6Wouslik6WmVcxiY4oaHrnOKZtpT97Q+X2HlXkhWpAX7zO0jQ==" saltValue="Gwl9p7bx1WetrhMHaBXNuQ==" spinCount="100000" sheet="1" objects="1" scenarios="1"/>
  <phoneticPr fontId="32"/>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AJ64" sqref="AJ64"/>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jLdFIYu3kZ0PX6McMBMlCWtt++Pwdjtqsr2rZzAFqDLhFj798VVFhCgHP8WTiCGcEiPn0QYrFBtLHFvVczG7xw==" saltValue="2rMyQZfVEjAa5C/oa4jnpA==" spinCount="100000" sheet="1" objects="1" scenarios="1"/>
  <phoneticPr fontId="32"/>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61" customWidth="1"/>
    <col min="2" max="8" width="13.375" style="1061" customWidth="1"/>
    <col min="9" max="16384" width="11.125" style="1061"/>
  </cols>
  <sheetData>
    <row r="1" spans="1:8">
      <c r="A1" s="750"/>
      <c r="B1" s="762"/>
      <c r="C1" s="766"/>
      <c r="D1" s="779"/>
      <c r="E1" s="791"/>
      <c r="F1" s="791"/>
      <c r="G1" s="791"/>
      <c r="H1" s="825"/>
    </row>
    <row r="2" spans="1:8">
      <c r="A2" s="751"/>
      <c r="B2" s="763"/>
      <c r="C2" s="1068"/>
      <c r="D2" s="780" t="s">
        <v>82</v>
      </c>
      <c r="E2" s="792"/>
      <c r="F2" s="1076" t="s">
        <v>530</v>
      </c>
      <c r="G2" s="816"/>
      <c r="H2" s="826"/>
    </row>
    <row r="3" spans="1:8">
      <c r="A3" s="780" t="s">
        <v>526</v>
      </c>
      <c r="B3" s="765"/>
      <c r="C3" s="1069"/>
      <c r="D3" s="1072">
        <v>32692</v>
      </c>
      <c r="E3" s="1074"/>
      <c r="F3" s="1077">
        <v>83103</v>
      </c>
      <c r="G3" s="1079"/>
      <c r="H3" s="1082"/>
    </row>
    <row r="4" spans="1:8">
      <c r="A4" s="752"/>
      <c r="B4" s="764"/>
      <c r="C4" s="1070"/>
      <c r="D4" s="1073">
        <v>26762</v>
      </c>
      <c r="E4" s="1075"/>
      <c r="F4" s="1078">
        <v>41378</v>
      </c>
      <c r="G4" s="1080"/>
      <c r="H4" s="1083"/>
    </row>
    <row r="5" spans="1:8">
      <c r="A5" s="780" t="s">
        <v>483</v>
      </c>
      <c r="B5" s="765"/>
      <c r="C5" s="1069"/>
      <c r="D5" s="1072">
        <v>60535</v>
      </c>
      <c r="E5" s="1074"/>
      <c r="F5" s="1077">
        <v>84459</v>
      </c>
      <c r="G5" s="1079"/>
      <c r="H5" s="1082"/>
    </row>
    <row r="6" spans="1:8">
      <c r="A6" s="752"/>
      <c r="B6" s="764"/>
      <c r="C6" s="1070"/>
      <c r="D6" s="1073">
        <v>45537</v>
      </c>
      <c r="E6" s="1075"/>
      <c r="F6" s="1078">
        <v>47314</v>
      </c>
      <c r="G6" s="1080"/>
      <c r="H6" s="1083"/>
    </row>
    <row r="7" spans="1:8">
      <c r="A7" s="780" t="s">
        <v>315</v>
      </c>
      <c r="B7" s="765"/>
      <c r="C7" s="1069"/>
      <c r="D7" s="1072">
        <v>51423</v>
      </c>
      <c r="E7" s="1074"/>
      <c r="F7" s="1077">
        <v>74568</v>
      </c>
      <c r="G7" s="1079"/>
      <c r="H7" s="1082"/>
    </row>
    <row r="8" spans="1:8">
      <c r="A8" s="752"/>
      <c r="B8" s="764"/>
      <c r="C8" s="1070"/>
      <c r="D8" s="1073">
        <v>31309</v>
      </c>
      <c r="E8" s="1075"/>
      <c r="F8" s="1078">
        <v>42558</v>
      </c>
      <c r="G8" s="1080"/>
      <c r="H8" s="1083"/>
    </row>
    <row r="9" spans="1:8">
      <c r="A9" s="780" t="s">
        <v>137</v>
      </c>
      <c r="B9" s="765"/>
      <c r="C9" s="1069"/>
      <c r="D9" s="1072">
        <v>46839</v>
      </c>
      <c r="E9" s="1074"/>
      <c r="F9" s="1077">
        <v>73693</v>
      </c>
      <c r="G9" s="1079"/>
      <c r="H9" s="1082"/>
    </row>
    <row r="10" spans="1:8">
      <c r="A10" s="752"/>
      <c r="B10" s="764"/>
      <c r="C10" s="1070"/>
      <c r="D10" s="1073">
        <v>17641</v>
      </c>
      <c r="E10" s="1075"/>
      <c r="F10" s="1078">
        <v>44203</v>
      </c>
      <c r="G10" s="1080"/>
      <c r="H10" s="1083"/>
    </row>
    <row r="11" spans="1:8">
      <c r="A11" s="780" t="s">
        <v>528</v>
      </c>
      <c r="B11" s="765"/>
      <c r="C11" s="1069"/>
      <c r="D11" s="1072">
        <v>27495</v>
      </c>
      <c r="E11" s="1074"/>
      <c r="F11" s="1077">
        <v>79401</v>
      </c>
      <c r="G11" s="1079"/>
      <c r="H11" s="1082"/>
    </row>
    <row r="12" spans="1:8">
      <c r="A12" s="752"/>
      <c r="B12" s="764"/>
      <c r="C12" s="1071"/>
      <c r="D12" s="1073">
        <v>14015</v>
      </c>
      <c r="E12" s="1075"/>
      <c r="F12" s="1078">
        <v>49347</v>
      </c>
      <c r="G12" s="1080"/>
      <c r="H12" s="1083"/>
    </row>
    <row r="13" spans="1:8">
      <c r="A13" s="780"/>
      <c r="B13" s="765"/>
      <c r="C13" s="1069"/>
      <c r="D13" s="1072">
        <v>43797</v>
      </c>
      <c r="E13" s="1074"/>
      <c r="F13" s="1077">
        <v>79045</v>
      </c>
      <c r="G13" s="1081"/>
      <c r="H13" s="1082"/>
    </row>
    <row r="14" spans="1:8">
      <c r="A14" s="752"/>
      <c r="B14" s="764"/>
      <c r="C14" s="1070"/>
      <c r="D14" s="1073">
        <v>27053</v>
      </c>
      <c r="E14" s="1075"/>
      <c r="F14" s="1078">
        <v>44960</v>
      </c>
      <c r="G14" s="1080"/>
      <c r="H14" s="1083"/>
    </row>
    <row r="17" spans="1:11">
      <c r="A17" s="1061" t="s">
        <v>23</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88</v>
      </c>
      <c r="B19" s="1062">
        <f>ROUND(VALUE(SUBSTITUTE(実質収支比率等に係る経年分析!F$48,"▲","-")),2)</f>
        <v>6.73</v>
      </c>
      <c r="C19" s="1062">
        <f>ROUND(VALUE(SUBSTITUTE(実質収支比率等に係る経年分析!G$48,"▲","-")),2)</f>
        <v>5.67</v>
      </c>
      <c r="D19" s="1062">
        <f>ROUND(VALUE(SUBSTITUTE(実質収支比率等に係る経年分析!H$48,"▲","-")),2)</f>
        <v>8.0500000000000007</v>
      </c>
      <c r="E19" s="1062">
        <f>ROUND(VALUE(SUBSTITUTE(実質収支比率等に係る経年分析!I$48,"▲","-")),2)</f>
        <v>7.11</v>
      </c>
      <c r="F19" s="1062">
        <f>ROUND(VALUE(SUBSTITUTE(実質収支比率等に係る経年分析!J$48,"▲","-")),2)</f>
        <v>6.91</v>
      </c>
    </row>
    <row r="20" spans="1:11">
      <c r="A20" s="1062" t="s">
        <v>37</v>
      </c>
      <c r="B20" s="1062">
        <f>ROUND(VALUE(SUBSTITUTE(実質収支比率等に係る経年分析!F$47,"▲","-")),2)</f>
        <v>50.26</v>
      </c>
      <c r="C20" s="1062">
        <f>ROUND(VALUE(SUBSTITUTE(実質収支比率等に係る経年分析!G$47,"▲","-")),2)</f>
        <v>50.48</v>
      </c>
      <c r="D20" s="1062">
        <f>ROUND(VALUE(SUBSTITUTE(実質収支比率等に係る経年分析!H$47,"▲","-")),2)</f>
        <v>61.33</v>
      </c>
      <c r="E20" s="1062">
        <f>ROUND(VALUE(SUBSTITUTE(実質収支比率等に係る経年分析!I$47,"▲","-")),2)</f>
        <v>67.239999999999995</v>
      </c>
      <c r="F20" s="1062">
        <f>ROUND(VALUE(SUBSTITUTE(実質収支比率等に係る経年分析!J$47,"▲","-")),2)</f>
        <v>76.19</v>
      </c>
    </row>
    <row r="21" spans="1:11">
      <c r="A21" s="1062" t="s">
        <v>111</v>
      </c>
      <c r="B21" s="1062">
        <f>IF(ISNUMBER(VALUE(SUBSTITUTE(実質収支比率等に係る経年分析!F$49,"▲","-"))),ROUND(VALUE(SUBSTITUTE(実質収支比率等に係る経年分析!F$49,"▲","-")),2),NA())</f>
        <v>7.2</v>
      </c>
      <c r="C21" s="1062">
        <f>IF(ISNUMBER(VALUE(SUBSTITUTE(実質収支比率等に係る経年分析!G$49,"▲","-"))),ROUND(VALUE(SUBSTITUTE(実質収支比率等に係る経年分析!G$49,"▲","-")),2),NA())</f>
        <v>3.39</v>
      </c>
      <c r="D21" s="1062">
        <f>IF(ISNUMBER(VALUE(SUBSTITUTE(実質収支比率等に係る経年分析!H$49,"▲","-"))),ROUND(VALUE(SUBSTITUTE(実質収支比率等に係る経年分析!H$49,"▲","-")),2),NA())</f>
        <v>9.41</v>
      </c>
      <c r="E21" s="1062">
        <f>IF(ISNUMBER(VALUE(SUBSTITUTE(実質収支比率等に係る経年分析!I$49,"▲","-"))),ROUND(VALUE(SUBSTITUTE(実質収支比率等に係る経年分析!I$49,"▲","-")),2),NA())</f>
        <v>10.199999999999999</v>
      </c>
      <c r="F21" s="1062">
        <f>IF(ISNUMBER(VALUE(SUBSTITUTE(実質収支比率等に係る経年分析!J$49,"▲","-"))),ROUND(VALUE(SUBSTITUTE(実質収支比率等に係る経年分析!J$49,"▲","-")),2),NA())</f>
        <v>11.5</v>
      </c>
    </row>
    <row r="24" spans="1:11">
      <c r="A24" s="1061" t="s">
        <v>100</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113</v>
      </c>
      <c r="C26" s="1063" t="s">
        <v>68</v>
      </c>
      <c r="D26" s="1063" t="s">
        <v>113</v>
      </c>
      <c r="E26" s="1063" t="s">
        <v>68</v>
      </c>
      <c r="F26" s="1063" t="s">
        <v>113</v>
      </c>
      <c r="G26" s="1063" t="s">
        <v>68</v>
      </c>
      <c r="H26" s="1063" t="s">
        <v>113</v>
      </c>
      <c r="I26" s="1063" t="s">
        <v>68</v>
      </c>
      <c r="J26" s="1063" t="s">
        <v>113</v>
      </c>
      <c r="K26" s="1063" t="s">
        <v>68</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#VALUE!</v>
      </c>
      <c r="C27" s="1063" t="e">
        <f>IF(ROUND(VALUE(SUBSTITUTE('連結実質赤字比率に係る赤字・黒字の構成分析'!F$43,"▲","-")),2)&gt;=0,ABS(ROUND(VALUE(SUBSTITUTE('連結実質赤字比率に係る赤字・黒字の構成分析'!F$43,"▲","-")),2)),NA())</f>
        <v>#VALUE!</v>
      </c>
      <c r="D27" s="1063" t="e">
        <f>IF(ROUND(VALUE(SUBSTITUTE('連結実質赤字比率に係る赤字・黒字の構成分析'!G$43,"▲","-")),2)&lt;0,ABS(ROUND(VALUE(SUBSTITUTE('連結実質赤字比率に係る赤字・黒字の構成分析'!G$43,"▲","-")),2)),NA())</f>
        <v>#VALUE!</v>
      </c>
      <c r="E27" s="1063" t="e">
        <f>IF(ROUND(VALUE(SUBSTITUTE('連結実質赤字比率に係る赤字・黒字の構成分析'!G$43,"▲","-")),2)&gt;=0,ABS(ROUND(VALUE(SUBSTITUTE('連結実質赤字比率に係る赤字・黒字の構成分析'!G$43,"▲","-")),2)),NA())</f>
        <v>#VALUE!</v>
      </c>
      <c r="F27" s="1063" t="e">
        <f>IF(ROUND(VALUE(SUBSTITUTE('連結実質赤字比率に係る赤字・黒字の構成分析'!H$43,"▲","-")),2)&lt;0,ABS(ROUND(VALUE(SUBSTITUTE('連結実質赤字比率に係る赤字・黒字の構成分析'!H$43,"▲","-")),2)),NA())</f>
        <v>#VALUE!</v>
      </c>
      <c r="G27" s="1063" t="e">
        <f>IF(ROUND(VALUE(SUBSTITUTE('連結実質赤字比率に係る赤字・黒字の構成分析'!H$43,"▲","-")),2)&gt;=0,ABS(ROUND(VALUE(SUBSTITUTE('連結実質赤字比率に係る赤字・黒字の構成分析'!H$43,"▲","-")),2)),NA())</f>
        <v>#VALUE!</v>
      </c>
      <c r="H27" s="1063" t="e">
        <f>IF(ROUND(VALUE(SUBSTITUTE('連結実質赤字比率に係る赤字・黒字の構成分析'!I$43,"▲","-")),2)&lt;0,ABS(ROUND(VALUE(SUBSTITUTE('連結実質赤字比率に係る赤字・黒字の構成分析'!I$43,"▲","-")),2)),NA())</f>
        <v>#VALUE!</v>
      </c>
      <c r="I27" s="1063" t="e">
        <f>IF(ROUND(VALUE(SUBSTITUTE('連結実質赤字比率に係る赤字・黒字の構成分析'!I$43,"▲","-")),2)&gt;=0,ABS(ROUND(VALUE(SUBSTITUTE('連結実質赤字比率に係る赤字・黒字の構成分析'!I$43,"▲","-")),2)),NA())</f>
        <v>#VALUE!</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e">
        <f>IF('連結実質赤字比率に係る赤字・黒字の構成分析'!C$41="",NA(),'連結実質赤字比率に係る赤字・黒字の構成分析'!C$41)</f>
        <v>#N/A</v>
      </c>
      <c r="B29" s="1063" t="e">
        <f>IF(ROUND(VALUE(SUBSTITUTE('連結実質赤字比率に係る赤字・黒字の構成分析'!F$41,"▲","-")),2)&lt;0,ABS(ROUND(VALUE(SUBSTITUTE('連結実質赤字比率に係る赤字・黒字の構成分析'!F$41,"▲","-")),2)),NA())</f>
        <v>#VALUE!</v>
      </c>
      <c r="C29" s="1063" t="e">
        <f>IF(ROUND(VALUE(SUBSTITUTE('連結実質赤字比率に係る赤字・黒字の構成分析'!F$41,"▲","-")),2)&gt;=0,ABS(ROUND(VALUE(SUBSTITUTE('連結実質赤字比率に係る赤字・黒字の構成分析'!F$41,"▲","-")),2)),NA())</f>
        <v>#VALUE!</v>
      </c>
      <c r="D29" s="1063" t="e">
        <f>IF(ROUND(VALUE(SUBSTITUTE('連結実質赤字比率に係る赤字・黒字の構成分析'!G$41,"▲","-")),2)&lt;0,ABS(ROUND(VALUE(SUBSTITUTE('連結実質赤字比率に係る赤字・黒字の構成分析'!G$41,"▲","-")),2)),NA())</f>
        <v>#VALUE!</v>
      </c>
      <c r="E29" s="1063" t="e">
        <f>IF(ROUND(VALUE(SUBSTITUTE('連結実質赤字比率に係る赤字・黒字の構成分析'!G$41,"▲","-")),2)&gt;=0,ABS(ROUND(VALUE(SUBSTITUTE('連結実質赤字比率に係る赤字・黒字の構成分析'!G$41,"▲","-")),2)),NA())</f>
        <v>#VALUE!</v>
      </c>
      <c r="F29" s="1063" t="e">
        <f>IF(ROUND(VALUE(SUBSTITUTE('連結実質赤字比率に係る赤字・黒字の構成分析'!H$41,"▲","-")),2)&lt;0,ABS(ROUND(VALUE(SUBSTITUTE('連結実質赤字比率に係る赤字・黒字の構成分析'!H$41,"▲","-")),2)),NA())</f>
        <v>#VALUE!</v>
      </c>
      <c r="G29" s="1063" t="e">
        <f>IF(ROUND(VALUE(SUBSTITUTE('連結実質赤字比率に係る赤字・黒字の構成分析'!H$41,"▲","-")),2)&gt;=0,ABS(ROUND(VALUE(SUBSTITUTE('連結実質赤字比率に係る赤字・黒字の構成分析'!H$41,"▲","-")),2)),NA())</f>
        <v>#VALUE!</v>
      </c>
      <c r="H29" s="1063" t="e">
        <f>IF(ROUND(VALUE(SUBSTITUTE('連結実質赤字比率に係る赤字・黒字の構成分析'!I$41,"▲","-")),2)&lt;0,ABS(ROUND(VALUE(SUBSTITUTE('連結実質赤字比率に係る赤字・黒字の構成分析'!I$41,"▲","-")),2)),NA())</f>
        <v>#VALUE!</v>
      </c>
      <c r="I29" s="1063" t="e">
        <f>IF(ROUND(VALUE(SUBSTITUTE('連結実質赤字比率に係る赤字・黒字の構成分析'!I$41,"▲","-")),2)&gt;=0,ABS(ROUND(VALUE(SUBSTITUTE('連結実質赤字比率に係る赤字・黒字の構成分析'!I$41,"▲","-")),2)),NA())</f>
        <v>#VALUE!</v>
      </c>
      <c r="J29" s="1063" t="e">
        <f>IF(ROUND(VALUE(SUBSTITUTE('連結実質赤字比率に係る赤字・黒字の構成分析'!J$41,"▲","-")),2)&lt;0,ABS(ROUND(VALUE(SUBSTITUTE('連結実質赤字比率に係る赤字・黒字の構成分析'!J$41,"▲","-")),2)),NA())</f>
        <v>#VALUE!</v>
      </c>
      <c r="K29" s="1063" t="e">
        <f>IF(ROUND(VALUE(SUBSTITUTE('連結実質赤字比率に係る赤字・黒字の構成分析'!J$41,"▲","-")),2)&gt;=0,ABS(ROUND(VALUE(SUBSTITUTE('連結実質赤字比率に係る赤字・黒字の構成分析'!J$41,"▲","-")),2)),NA())</f>
        <v>#VALUE!</v>
      </c>
    </row>
    <row r="30" spans="1:11">
      <c r="A30" s="1063" t="str">
        <f>IF('連結実質赤字比率に係る赤字・黒字の構成分析'!C$40="",NA(),'連結実質赤字比率に係る赤字・黒字の構成分析'!C$40)</f>
        <v>介護保険特別会計（介護サービス事業勘定）</v>
      </c>
      <c r="B30" s="1063" t="e">
        <f>IF(ROUND(VALUE(SUBSTITUTE('連結実質赤字比率に係る赤字・黒字の構成分析'!F$40,"▲","-")),2)&lt;0,ABS(ROUND(VALUE(SUBSTITUTE('連結実質赤字比率に係る赤字・黒字の構成分析'!F$40,"▲","-")),2)),NA())</f>
        <v>#VALUE!</v>
      </c>
      <c r="C30" s="1063" t="e">
        <f>IF(ROUND(VALUE(SUBSTITUTE('連結実質赤字比率に係る赤字・黒字の構成分析'!F$40,"▲","-")),2)&gt;=0,ABS(ROUND(VALUE(SUBSTITUTE('連結実質赤字比率に係る赤字・黒字の構成分析'!F$40,"▲","-")),2)),NA())</f>
        <v>#VALUE!</v>
      </c>
      <c r="D30" s="1063" t="e">
        <f>IF(ROUND(VALUE(SUBSTITUTE('連結実質赤字比率に係る赤字・黒字の構成分析'!G$40,"▲","-")),2)&lt;0,ABS(ROUND(VALUE(SUBSTITUTE('連結実質赤字比率に係る赤字・黒字の構成分析'!G$40,"▲","-")),2)),NA())</f>
        <v>#VALUE!</v>
      </c>
      <c r="E30" s="1063" t="e">
        <f>IF(ROUND(VALUE(SUBSTITUTE('連結実質赤字比率に係る赤字・黒字の構成分析'!G$40,"▲","-")),2)&gt;=0,ABS(ROUND(VALUE(SUBSTITUTE('連結実質赤字比率に係る赤字・黒字の構成分析'!G$40,"▲","-")),2)),NA())</f>
        <v>#VALUE!</v>
      </c>
      <c r="F30" s="1063" t="e">
        <f>IF(ROUND(VALUE(SUBSTITUTE('連結実質赤字比率に係る赤字・黒字の構成分析'!H$40,"▲","-")),2)&lt;0,ABS(ROUND(VALUE(SUBSTITUTE('連結実質赤字比率に係る赤字・黒字の構成分析'!H$40,"▲","-")),2)),NA())</f>
        <v>#VALUE!</v>
      </c>
      <c r="G30" s="1063" t="e">
        <f>IF(ROUND(VALUE(SUBSTITUTE('連結実質赤字比率に係る赤字・黒字の構成分析'!H$40,"▲","-")),2)&gt;=0,ABS(ROUND(VALUE(SUBSTITUTE('連結実質赤字比率に係る赤字・黒字の構成分析'!H$40,"▲","-")),2)),NA())</f>
        <v>#VALUE!</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4.e-002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0.1</v>
      </c>
    </row>
    <row r="31" spans="1:11">
      <c r="A31" s="1063" t="str">
        <f>IF('連結実質赤字比率に係る赤字・黒字の構成分析'!C$39="",NA(),'連結実質赤字比率に係る赤字・黒字の構成分析'!C$39)</f>
        <v>後期高齢者医療特別会計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0.25</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0.25</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0.28000000000000003</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0.27</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0.28999999999999998</v>
      </c>
    </row>
    <row r="32" spans="1:11">
      <c r="A32" s="1063" t="str">
        <f>IF('連結実質赤字比率に係る赤字・黒字の構成分析'!C$38="",NA(),'連結実質赤字比率に係る赤字・黒字の構成分析'!C$38)</f>
        <v>国民健康保険特別会計（事業勘定）</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1.07</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0.22</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0.88</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0.21</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0.34</v>
      </c>
    </row>
    <row r="33" spans="1:16">
      <c r="A33" s="1063" t="str">
        <f>IF('連結実質赤字比率に係る赤字・黒字の構成分析'!C$37="",NA(),'連結実質赤字比率に係る赤字・黒字の構成分析'!C$37)</f>
        <v>介護保険特別会計（保険事業勘定）</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1.05</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1.03</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1.89</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1.86</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1.38</v>
      </c>
    </row>
    <row r="34" spans="1:16">
      <c r="A34" s="1063" t="str">
        <f>IF('連結実質赤字比率に係る赤字・黒字の構成分析'!C$36="",NA(),'連結実質赤字比率に係る赤字・黒字の構成分析'!C$36)</f>
        <v>水道事業会計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10.51</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9.23</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9.16</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7.46</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6.31</v>
      </c>
    </row>
    <row r="35" spans="1:16">
      <c r="A35" s="1063" t="str">
        <f>IF('連結実質赤字比率に係る赤字・黒字の構成分析'!C$35="",NA(),'連結実質赤字比率に係る赤字・黒字の構成分析'!C$35)</f>
        <v>一般会計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6.73</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5.67</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8.0399999999999991</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7.1</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6.91</v>
      </c>
    </row>
    <row r="36" spans="1:16">
      <c r="A36" s="1063" t="str">
        <f>IF('連結実質赤字比率に係る赤字・黒字の構成分析'!C$34="",NA(),'連結実質赤字比率に係る赤字・黒字の構成分析'!C$34)</f>
        <v>下水道事業会計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4.97</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5.44</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7.91</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8.51</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9.35</v>
      </c>
    </row>
    <row r="39" spans="1:16">
      <c r="A39" s="1061" t="s">
        <v>15</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114</v>
      </c>
      <c r="C41" s="1064"/>
      <c r="D41" s="1064" t="s">
        <v>116</v>
      </c>
      <c r="E41" s="1064" t="s">
        <v>114</v>
      </c>
      <c r="F41" s="1064"/>
      <c r="G41" s="1064" t="s">
        <v>116</v>
      </c>
      <c r="H41" s="1064" t="s">
        <v>114</v>
      </c>
      <c r="I41" s="1064"/>
      <c r="J41" s="1064" t="s">
        <v>116</v>
      </c>
      <c r="K41" s="1064" t="s">
        <v>114</v>
      </c>
      <c r="L41" s="1064"/>
      <c r="M41" s="1064" t="s">
        <v>116</v>
      </c>
      <c r="N41" s="1064" t="s">
        <v>114</v>
      </c>
      <c r="O41" s="1064"/>
      <c r="P41" s="1064" t="s">
        <v>116</v>
      </c>
    </row>
    <row r="42" spans="1:16">
      <c r="A42" s="1064" t="s">
        <v>117</v>
      </c>
      <c r="B42" s="1064"/>
      <c r="C42" s="1064"/>
      <c r="D42" s="1064">
        <f>'実質公債費比率（分子）の構造'!K$52</f>
        <v>489</v>
      </c>
      <c r="E42" s="1064"/>
      <c r="F42" s="1064"/>
      <c r="G42" s="1064">
        <f>'実質公債費比率（分子）の構造'!L$52</f>
        <v>471</v>
      </c>
      <c r="H42" s="1064"/>
      <c r="I42" s="1064"/>
      <c r="J42" s="1064">
        <f>'実質公債費比率（分子）の構造'!M$52</f>
        <v>442</v>
      </c>
      <c r="K42" s="1064"/>
      <c r="L42" s="1064"/>
      <c r="M42" s="1064">
        <f>'実質公債費比率（分子）の構造'!N$52</f>
        <v>500</v>
      </c>
      <c r="N42" s="1064"/>
      <c r="O42" s="1064"/>
      <c r="P42" s="1064">
        <f>'実質公債費比率（分子）の構造'!O$52</f>
        <v>465</v>
      </c>
    </row>
    <row r="43" spans="1:16">
      <c r="A43" s="1064" t="s">
        <v>41</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39</v>
      </c>
      <c r="B44" s="1064" t="str">
        <f>'実質公債費比率（分子）の構造'!K$50</f>
        <v>-</v>
      </c>
      <c r="C44" s="1064"/>
      <c r="D44" s="1064"/>
      <c r="E44" s="1064" t="str">
        <f>'実質公債費比率（分子）の構造'!L$50</f>
        <v>-</v>
      </c>
      <c r="F44" s="1064"/>
      <c r="G44" s="1064"/>
      <c r="H44" s="1064" t="str">
        <f>'実質公債費比率（分子）の構造'!M$50</f>
        <v>-</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27</v>
      </c>
      <c r="C45" s="1064"/>
      <c r="D45" s="1064"/>
      <c r="E45" s="1064">
        <f>'実質公債費比率（分子）の構造'!L$49</f>
        <v>41</v>
      </c>
      <c r="F45" s="1064"/>
      <c r="G45" s="1064"/>
      <c r="H45" s="1064">
        <f>'実質公債費比率（分子）の構造'!M$49</f>
        <v>32</v>
      </c>
      <c r="I45" s="1064"/>
      <c r="J45" s="1064"/>
      <c r="K45" s="1064">
        <f>'実質公債費比率（分子）の構造'!N$49</f>
        <v>33</v>
      </c>
      <c r="L45" s="1064"/>
      <c r="M45" s="1064"/>
      <c r="N45" s="1064">
        <f>'実質公債費比率（分子）の構造'!O$49</f>
        <v>33</v>
      </c>
      <c r="O45" s="1064"/>
      <c r="P45" s="1064"/>
    </row>
    <row r="46" spans="1:16">
      <c r="A46" s="1064" t="s">
        <v>34</v>
      </c>
      <c r="B46" s="1064">
        <f>'実質公債費比率（分子）の構造'!K$48</f>
        <v>34</v>
      </c>
      <c r="C46" s="1064"/>
      <c r="D46" s="1064"/>
      <c r="E46" s="1064">
        <f>'実質公債費比率（分子）の構造'!L$48</f>
        <v>32</v>
      </c>
      <c r="F46" s="1064"/>
      <c r="G46" s="1064"/>
      <c r="H46" s="1064">
        <f>'実質公債費比率（分子）の構造'!M$48</f>
        <v>24</v>
      </c>
      <c r="I46" s="1064"/>
      <c r="J46" s="1064"/>
      <c r="K46" s="1064">
        <f>'実質公債費比率（分子）の構造'!N$48</f>
        <v>92</v>
      </c>
      <c r="L46" s="1064"/>
      <c r="M46" s="1064"/>
      <c r="N46" s="1064">
        <f>'実質公債費比率（分子）の構造'!O$48</f>
        <v>93</v>
      </c>
      <c r="O46" s="1064"/>
      <c r="P46" s="1064"/>
    </row>
    <row r="47" spans="1:16">
      <c r="A47" s="1064" t="s">
        <v>31</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29</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22</v>
      </c>
      <c r="B49" s="1064">
        <f>'実質公債費比率（分子）の構造'!K$45</f>
        <v>362</v>
      </c>
      <c r="C49" s="1064"/>
      <c r="D49" s="1064"/>
      <c r="E49" s="1064">
        <f>'実質公債費比率（分子）の構造'!L$45</f>
        <v>354</v>
      </c>
      <c r="F49" s="1064"/>
      <c r="G49" s="1064"/>
      <c r="H49" s="1064">
        <f>'実質公債費比率（分子）の構造'!M$45</f>
        <v>419</v>
      </c>
      <c r="I49" s="1064"/>
      <c r="J49" s="1064"/>
      <c r="K49" s="1064">
        <f>'実質公債費比率（分子）の構造'!N$45</f>
        <v>436</v>
      </c>
      <c r="L49" s="1064"/>
      <c r="M49" s="1064"/>
      <c r="N49" s="1064">
        <f>'実質公債費比率（分子）の構造'!O$45</f>
        <v>414</v>
      </c>
      <c r="O49" s="1064"/>
      <c r="P49" s="1064"/>
    </row>
    <row r="50" spans="1:16">
      <c r="A50" s="1064" t="s">
        <v>52</v>
      </c>
      <c r="B50" s="1064" t="e">
        <f>NA()</f>
        <v>#N/A</v>
      </c>
      <c r="C50" s="1064">
        <f>IF(ISNUMBER('実質公債費比率（分子）の構造'!K$53),'実質公債費比率（分子）の構造'!K$53,NA())</f>
        <v>-66</v>
      </c>
      <c r="D50" s="1064" t="e">
        <f>NA()</f>
        <v>#N/A</v>
      </c>
      <c r="E50" s="1064" t="e">
        <f>NA()</f>
        <v>#N/A</v>
      </c>
      <c r="F50" s="1064">
        <f>IF(ISNUMBER('実質公債費比率（分子）の構造'!L$53),'実質公債費比率（分子）の構造'!L$53,NA())</f>
        <v>-44</v>
      </c>
      <c r="G50" s="1064" t="e">
        <f>NA()</f>
        <v>#N/A</v>
      </c>
      <c r="H50" s="1064" t="e">
        <f>NA()</f>
        <v>#N/A</v>
      </c>
      <c r="I50" s="1064">
        <f>IF(ISNUMBER('実質公債費比率（分子）の構造'!M$53),'実質公債費比率（分子）の構造'!M$53,NA())</f>
        <v>33</v>
      </c>
      <c r="J50" s="1064" t="e">
        <f>NA()</f>
        <v>#N/A</v>
      </c>
      <c r="K50" s="1064" t="e">
        <f>NA()</f>
        <v>#N/A</v>
      </c>
      <c r="L50" s="1064">
        <f>IF(ISNUMBER('実質公債費比率（分子）の構造'!N$53),'実質公債費比率（分子）の構造'!N$53,NA())</f>
        <v>61</v>
      </c>
      <c r="M50" s="1064" t="e">
        <f>NA()</f>
        <v>#N/A</v>
      </c>
      <c r="N50" s="1064" t="e">
        <f>NA()</f>
        <v>#N/A</v>
      </c>
      <c r="O50" s="1064">
        <f>IF(ISNUMBER('実質公債費比率（分子）の構造'!O$53),'実質公債費比率（分子）の構造'!O$53,NA())</f>
        <v>75</v>
      </c>
      <c r="P50" s="1064" t="e">
        <f>NA()</f>
        <v>#N/A</v>
      </c>
    </row>
    <row r="53" spans="1:16">
      <c r="A53" s="1061" t="s">
        <v>62</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119</v>
      </c>
      <c r="C55" s="1063"/>
      <c r="D55" s="1063" t="s">
        <v>122</v>
      </c>
      <c r="E55" s="1063" t="s">
        <v>119</v>
      </c>
      <c r="F55" s="1063"/>
      <c r="G55" s="1063" t="s">
        <v>122</v>
      </c>
      <c r="H55" s="1063" t="s">
        <v>119</v>
      </c>
      <c r="I55" s="1063"/>
      <c r="J55" s="1063" t="s">
        <v>122</v>
      </c>
      <c r="K55" s="1063" t="s">
        <v>119</v>
      </c>
      <c r="L55" s="1063"/>
      <c r="M55" s="1063" t="s">
        <v>122</v>
      </c>
      <c r="N55" s="1063" t="s">
        <v>119</v>
      </c>
      <c r="O55" s="1063"/>
      <c r="P55" s="1063" t="s">
        <v>122</v>
      </c>
    </row>
    <row r="56" spans="1:16">
      <c r="A56" s="1063" t="s">
        <v>43</v>
      </c>
      <c r="B56" s="1063"/>
      <c r="C56" s="1063"/>
      <c r="D56" s="1063">
        <f>'将来負担比率（分子）の構造'!I$52</f>
        <v>3260</v>
      </c>
      <c r="E56" s="1063"/>
      <c r="F56" s="1063"/>
      <c r="G56" s="1063">
        <f>'将来負担比率（分子）の構造'!J$52</f>
        <v>2956</v>
      </c>
      <c r="H56" s="1063"/>
      <c r="I56" s="1063"/>
      <c r="J56" s="1063">
        <f>'将来負担比率（分子）の構造'!K$52</f>
        <v>2744</v>
      </c>
      <c r="K56" s="1063"/>
      <c r="L56" s="1063"/>
      <c r="M56" s="1063">
        <f>'将来負担比率（分子）の構造'!L$52</f>
        <v>2484</v>
      </c>
      <c r="N56" s="1063"/>
      <c r="O56" s="1063"/>
      <c r="P56" s="1063">
        <f>'将来負担比率（分子）の構造'!M$52</f>
        <v>2671</v>
      </c>
    </row>
    <row r="57" spans="1:16">
      <c r="A57" s="1063" t="s">
        <v>95</v>
      </c>
      <c r="B57" s="1063"/>
      <c r="C57" s="1063"/>
      <c r="D57" s="1063">
        <f>'将来負担比率（分子）の構造'!I$51</f>
        <v>597</v>
      </c>
      <c r="E57" s="1063"/>
      <c r="F57" s="1063"/>
      <c r="G57" s="1063">
        <f>'将来負担比率（分子）の構造'!J$51</f>
        <v>646</v>
      </c>
      <c r="H57" s="1063"/>
      <c r="I57" s="1063"/>
      <c r="J57" s="1063">
        <f>'将来負担比率（分子）の構造'!K$51</f>
        <v>618</v>
      </c>
      <c r="K57" s="1063"/>
      <c r="L57" s="1063"/>
      <c r="M57" s="1063">
        <f>'将来負担比率（分子）の構造'!L$51</f>
        <v>892</v>
      </c>
      <c r="N57" s="1063"/>
      <c r="O57" s="1063"/>
      <c r="P57" s="1063">
        <f>'将来負担比率（分子）の構造'!M$51</f>
        <v>861</v>
      </c>
    </row>
    <row r="58" spans="1:16">
      <c r="A58" s="1063" t="s">
        <v>93</v>
      </c>
      <c r="B58" s="1063"/>
      <c r="C58" s="1063"/>
      <c r="D58" s="1063">
        <f>'将来負担比率（分子）の構造'!I$50</f>
        <v>3038</v>
      </c>
      <c r="E58" s="1063"/>
      <c r="F58" s="1063"/>
      <c r="G58" s="1063">
        <f>'将来負担比率（分子）の構造'!J$50</f>
        <v>3403</v>
      </c>
      <c r="H58" s="1063"/>
      <c r="I58" s="1063"/>
      <c r="J58" s="1063">
        <f>'将来負担比率（分子）の構造'!K$50</f>
        <v>3925</v>
      </c>
      <c r="K58" s="1063"/>
      <c r="L58" s="1063"/>
      <c r="M58" s="1063">
        <f>'将来負担比率（分子）の構造'!L$50</f>
        <v>4620</v>
      </c>
      <c r="N58" s="1063"/>
      <c r="O58" s="1063"/>
      <c r="P58" s="1063">
        <f>'将来負担比率（分子）の構造'!M$50</f>
        <v>5366</v>
      </c>
    </row>
    <row r="59" spans="1:16">
      <c r="A59" s="1063" t="s">
        <v>90</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86</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77</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78</v>
      </c>
      <c r="B62" s="1063">
        <f>'将来負担比率（分子）の構造'!I$45</f>
        <v>1333</v>
      </c>
      <c r="C62" s="1063"/>
      <c r="D62" s="1063"/>
      <c r="E62" s="1063">
        <f>'将来負担比率（分子）の構造'!J$45</f>
        <v>1302</v>
      </c>
      <c r="F62" s="1063"/>
      <c r="G62" s="1063"/>
      <c r="H62" s="1063">
        <f>'将来負担比率（分子）の構造'!K$45</f>
        <v>1256</v>
      </c>
      <c r="I62" s="1063"/>
      <c r="J62" s="1063"/>
      <c r="K62" s="1063">
        <f>'将来負担比率（分子）の構造'!L$45</f>
        <v>1205</v>
      </c>
      <c r="L62" s="1063"/>
      <c r="M62" s="1063"/>
      <c r="N62" s="1063">
        <f>'将来負担比率（分子）の構造'!M$45</f>
        <v>1228</v>
      </c>
      <c r="O62" s="1063"/>
      <c r="P62" s="1063"/>
    </row>
    <row r="63" spans="1:16">
      <c r="A63" s="1063" t="s">
        <v>76</v>
      </c>
      <c r="B63" s="1063">
        <f>'将来負担比率（分子）の構造'!I$44</f>
        <v>396</v>
      </c>
      <c r="C63" s="1063"/>
      <c r="D63" s="1063"/>
      <c r="E63" s="1063">
        <f>'将来負担比率（分子）の構造'!J$44</f>
        <v>356</v>
      </c>
      <c r="F63" s="1063"/>
      <c r="G63" s="1063"/>
      <c r="H63" s="1063">
        <f>'将来負担比率（分子）の構造'!K$44</f>
        <v>338</v>
      </c>
      <c r="I63" s="1063"/>
      <c r="J63" s="1063"/>
      <c r="K63" s="1063">
        <f>'将来負担比率（分子）の構造'!L$44</f>
        <v>334</v>
      </c>
      <c r="L63" s="1063"/>
      <c r="M63" s="1063"/>
      <c r="N63" s="1063">
        <f>'将来負担比率（分子）の構造'!M$44</f>
        <v>348</v>
      </c>
      <c r="O63" s="1063"/>
      <c r="P63" s="1063"/>
    </row>
    <row r="64" spans="1:16">
      <c r="A64" s="1063" t="s">
        <v>74</v>
      </c>
      <c r="B64" s="1063">
        <f>'将来負担比率（分子）の構造'!I$43</f>
        <v>570</v>
      </c>
      <c r="C64" s="1063"/>
      <c r="D64" s="1063"/>
      <c r="E64" s="1063">
        <f>'将来負担比率（分子）の構造'!J$43</f>
        <v>257</v>
      </c>
      <c r="F64" s="1063"/>
      <c r="G64" s="1063"/>
      <c r="H64" s="1063">
        <f>'将来負担比率（分子）の構造'!K$43</f>
        <v>218</v>
      </c>
      <c r="I64" s="1063"/>
      <c r="J64" s="1063"/>
      <c r="K64" s="1063">
        <f>'将来負担比率（分子）の構造'!L$43</f>
        <v>365</v>
      </c>
      <c r="L64" s="1063"/>
      <c r="M64" s="1063"/>
      <c r="N64" s="1063">
        <f>'将来負担比率（分子）の構造'!M$43</f>
        <v>561</v>
      </c>
      <c r="O64" s="1063"/>
      <c r="P64" s="1063"/>
    </row>
    <row r="65" spans="1:16">
      <c r="A65" s="1063" t="s">
        <v>72</v>
      </c>
      <c r="B65" s="1063" t="str">
        <f>'将来負担比率（分子）の構造'!I$42</f>
        <v>-</v>
      </c>
      <c r="C65" s="1063"/>
      <c r="D65" s="1063"/>
      <c r="E65" s="1063" t="str">
        <f>'将来負担比率（分子）の構造'!J$42</f>
        <v>-</v>
      </c>
      <c r="F65" s="1063"/>
      <c r="G65" s="1063"/>
      <c r="H65" s="1063" t="str">
        <f>'将来負担比率（分子）の構造'!K$42</f>
        <v>-</v>
      </c>
      <c r="I65" s="1063"/>
      <c r="J65" s="1063"/>
      <c r="K65" s="1063" t="str">
        <f>'将来負担比率（分子）の構造'!L$42</f>
        <v>-</v>
      </c>
      <c r="L65" s="1063"/>
      <c r="M65" s="1063"/>
      <c r="N65" s="1063" t="str">
        <f>'将来負担比率（分子）の構造'!M$42</f>
        <v>-</v>
      </c>
      <c r="O65" s="1063"/>
      <c r="P65" s="1063"/>
    </row>
    <row r="66" spans="1:16">
      <c r="A66" s="1063" t="s">
        <v>56</v>
      </c>
      <c r="B66" s="1063">
        <f>'将来負担比率（分子）の構造'!I$41</f>
        <v>3597</v>
      </c>
      <c r="C66" s="1063"/>
      <c r="D66" s="1063"/>
      <c r="E66" s="1063">
        <f>'将来負担比率（分子）の構造'!J$41</f>
        <v>3653</v>
      </c>
      <c r="F66" s="1063"/>
      <c r="G66" s="1063"/>
      <c r="H66" s="1063">
        <f>'将来負担比率（分子）の構造'!K$41</f>
        <v>3656</v>
      </c>
      <c r="I66" s="1063"/>
      <c r="J66" s="1063"/>
      <c r="K66" s="1063">
        <f>'将来負担比率（分子）の構造'!L$41</f>
        <v>3517</v>
      </c>
      <c r="L66" s="1063"/>
      <c r="M66" s="1063"/>
      <c r="N66" s="1063">
        <f>'将来負担比率（分子）の構造'!M$41</f>
        <v>3046</v>
      </c>
      <c r="O66" s="1063"/>
      <c r="P66" s="1063"/>
    </row>
    <row r="67" spans="1:16">
      <c r="A67" s="1063" t="s">
        <v>99</v>
      </c>
      <c r="B67" s="1063" t="e">
        <f>NA()</f>
        <v>#N/A</v>
      </c>
      <c r="C67" s="1063">
        <f>IF(ISNUMBER('将来負担比率（分子）の構造'!I$53),IF('将来負担比率（分子）の構造'!I$53&lt;0,0,'将来負担比率（分子）の構造'!I$53),NA())</f>
        <v>0</v>
      </c>
      <c r="D67" s="1063" t="e">
        <f>NA()</f>
        <v>#N/A</v>
      </c>
      <c r="E67" s="1063" t="e">
        <f>NA()</f>
        <v>#N/A</v>
      </c>
      <c r="F67" s="1063">
        <f>IF(ISNUMBER('将来負担比率（分子）の構造'!J$53),IF('将来負担比率（分子）の構造'!J$53&lt;0,0,'将来負担比率（分子）の構造'!J$53),NA())</f>
        <v>0</v>
      </c>
      <c r="G67" s="1063" t="e">
        <f>NA()</f>
        <v>#N/A</v>
      </c>
      <c r="H67" s="1063" t="e">
        <f>NA()</f>
        <v>#N/A</v>
      </c>
      <c r="I67" s="1063">
        <f>IF(ISNUMBER('将来負担比率（分子）の構造'!K$53),IF('将来負担比率（分子）の構造'!K$53&lt;0,0,'将来負担比率（分子）の構造'!K$53),NA())</f>
        <v>0</v>
      </c>
      <c r="J67" s="1063" t="e">
        <f>NA()</f>
        <v>#N/A</v>
      </c>
      <c r="K67" s="1063" t="e">
        <f>NA()</f>
        <v>#N/A</v>
      </c>
      <c r="L67" s="1063">
        <f>IF(ISNUMBER('将来負担比率（分子）の構造'!L$53),IF('将来負担比率（分子）の構造'!L$53&lt;0,0,'将来負担比率（分子）の構造'!L$53),NA())</f>
        <v>0</v>
      </c>
      <c r="M67" s="1063" t="e">
        <f>NA()</f>
        <v>#N/A</v>
      </c>
      <c r="N67" s="1063" t="e">
        <f>NA()</f>
        <v>#N/A</v>
      </c>
      <c r="O67" s="1063">
        <f>IF(ISNUMBER('将来負担比率（分子）の構造'!M$53),IF('将来負担比率（分子）の構造'!M$53&lt;0,0,'将来負担比率（分子）の構造'!M$53),NA())</f>
        <v>0</v>
      </c>
      <c r="P67" s="1063" t="e">
        <f>NA()</f>
        <v>#N/A</v>
      </c>
    </row>
    <row r="70" spans="1:16">
      <c r="A70" s="1066" t="s">
        <v>124</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125</v>
      </c>
      <c r="B72" s="1067">
        <f>基金残高に係る経年分析!F55</f>
        <v>3067</v>
      </c>
      <c r="C72" s="1067">
        <f>基金残高に係る経年分析!G55</f>
        <v>3637</v>
      </c>
      <c r="D72" s="1067">
        <f>基金残高に係る経年分析!H55</f>
        <v>4279</v>
      </c>
    </row>
    <row r="73" spans="1:16">
      <c r="A73" s="1065" t="s">
        <v>126</v>
      </c>
      <c r="B73" s="1067" t="str">
        <f>基金残高に係る経年分析!F56</f>
        <v>-</v>
      </c>
      <c r="C73" s="1067" t="str">
        <f>基金残高に係る経年分析!G56</f>
        <v>-</v>
      </c>
      <c r="D73" s="1067" t="str">
        <f>基金残高に係る経年分析!H56</f>
        <v>-</v>
      </c>
    </row>
    <row r="74" spans="1:16">
      <c r="A74" s="1065" t="s">
        <v>128</v>
      </c>
      <c r="B74" s="1067">
        <f>基金残高に係る経年分析!F57</f>
        <v>859</v>
      </c>
      <c r="C74" s="1067">
        <f>基金残高に係る経年分析!G57</f>
        <v>983</v>
      </c>
      <c r="D74" s="1067">
        <f>基金残高に係る経年分析!H57</f>
        <v>1087</v>
      </c>
    </row>
  </sheetData>
  <sheetProtection algorithmName="SHA-512" hashValue="gDx2QLA2wQMF0rh4ZgLUysGralUUtOjK0YyDCzR8NrtWoVWX2u0hLHUpHguwfmzGx7I9GE5hxghpCPRWKTZxlg==" saltValue="8pFWJz/ubnbtjock4y4aJ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160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306</v>
      </c>
      <c r="AA4" s="139"/>
      <c r="AB4" s="139"/>
      <c r="AC4" s="144"/>
      <c r="AD4" s="182" t="s">
        <v>254</v>
      </c>
      <c r="AE4" s="139"/>
      <c r="AF4" s="139"/>
      <c r="AG4" s="139"/>
      <c r="AH4" s="139"/>
      <c r="AI4" s="139"/>
      <c r="AJ4" s="139"/>
      <c r="AK4" s="144"/>
      <c r="AL4" s="182" t="s">
        <v>306</v>
      </c>
      <c r="AM4" s="139"/>
      <c r="AN4" s="139"/>
      <c r="AO4" s="144"/>
      <c r="AP4" s="298" t="s">
        <v>308</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306</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303</v>
      </c>
      <c r="C5" s="265"/>
      <c r="D5" s="265"/>
      <c r="E5" s="265"/>
      <c r="F5" s="265"/>
      <c r="G5" s="265"/>
      <c r="H5" s="265"/>
      <c r="I5" s="265"/>
      <c r="J5" s="265"/>
      <c r="K5" s="265"/>
      <c r="L5" s="265"/>
      <c r="M5" s="265"/>
      <c r="N5" s="265"/>
      <c r="O5" s="265"/>
      <c r="P5" s="265"/>
      <c r="Q5" s="268"/>
      <c r="R5" s="273">
        <v>5281629</v>
      </c>
      <c r="S5" s="276"/>
      <c r="T5" s="276"/>
      <c r="U5" s="276"/>
      <c r="V5" s="276"/>
      <c r="W5" s="276"/>
      <c r="X5" s="276"/>
      <c r="Y5" s="278"/>
      <c r="Z5" s="281">
        <v>60.9</v>
      </c>
      <c r="AA5" s="281"/>
      <c r="AB5" s="281"/>
      <c r="AC5" s="281"/>
      <c r="AD5" s="286">
        <v>4931647</v>
      </c>
      <c r="AE5" s="286"/>
      <c r="AF5" s="286"/>
      <c r="AG5" s="286"/>
      <c r="AH5" s="286"/>
      <c r="AI5" s="286"/>
      <c r="AJ5" s="286"/>
      <c r="AK5" s="286"/>
      <c r="AL5" s="291">
        <v>84.8</v>
      </c>
      <c r="AM5" s="293"/>
      <c r="AN5" s="293"/>
      <c r="AO5" s="295"/>
      <c r="AP5" s="260" t="s">
        <v>313</v>
      </c>
      <c r="AQ5" s="265"/>
      <c r="AR5" s="265"/>
      <c r="AS5" s="265"/>
      <c r="AT5" s="265"/>
      <c r="AU5" s="265"/>
      <c r="AV5" s="265"/>
      <c r="AW5" s="265"/>
      <c r="AX5" s="265"/>
      <c r="AY5" s="265"/>
      <c r="AZ5" s="265"/>
      <c r="BA5" s="265"/>
      <c r="BB5" s="265"/>
      <c r="BC5" s="265"/>
      <c r="BD5" s="265"/>
      <c r="BE5" s="265"/>
      <c r="BF5" s="268"/>
      <c r="BG5" s="274">
        <v>4931647</v>
      </c>
      <c r="BH5" s="217"/>
      <c r="BI5" s="217"/>
      <c r="BJ5" s="217"/>
      <c r="BK5" s="217"/>
      <c r="BL5" s="217"/>
      <c r="BM5" s="217"/>
      <c r="BN5" s="279"/>
      <c r="BO5" s="282">
        <v>93.4</v>
      </c>
      <c r="BP5" s="282"/>
      <c r="BQ5" s="282"/>
      <c r="BR5" s="282"/>
      <c r="BS5" s="287">
        <v>176951</v>
      </c>
      <c r="BT5" s="287"/>
      <c r="BU5" s="287"/>
      <c r="BV5" s="287"/>
      <c r="BW5" s="287"/>
      <c r="BX5" s="287"/>
      <c r="BY5" s="287"/>
      <c r="BZ5" s="287"/>
      <c r="CA5" s="287"/>
      <c r="CB5" s="325"/>
      <c r="CD5" s="182" t="s">
        <v>308</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306</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54304</v>
      </c>
      <c r="S6" s="217"/>
      <c r="T6" s="217"/>
      <c r="U6" s="217"/>
      <c r="V6" s="217"/>
      <c r="W6" s="217"/>
      <c r="X6" s="217"/>
      <c r="Y6" s="279"/>
      <c r="Z6" s="282">
        <v>0.6</v>
      </c>
      <c r="AA6" s="282"/>
      <c r="AB6" s="282"/>
      <c r="AC6" s="282"/>
      <c r="AD6" s="287">
        <v>54304</v>
      </c>
      <c r="AE6" s="287"/>
      <c r="AF6" s="287"/>
      <c r="AG6" s="287"/>
      <c r="AH6" s="287"/>
      <c r="AI6" s="287"/>
      <c r="AJ6" s="287"/>
      <c r="AK6" s="287"/>
      <c r="AL6" s="283">
        <v>0.9</v>
      </c>
      <c r="AM6" s="238"/>
      <c r="AN6" s="238"/>
      <c r="AO6" s="296"/>
      <c r="AP6" s="261" t="s">
        <v>107</v>
      </c>
      <c r="AQ6" s="1"/>
      <c r="AR6" s="1"/>
      <c r="AS6" s="1"/>
      <c r="AT6" s="1"/>
      <c r="AU6" s="1"/>
      <c r="AV6" s="1"/>
      <c r="AW6" s="1"/>
      <c r="AX6" s="1"/>
      <c r="AY6" s="1"/>
      <c r="AZ6" s="1"/>
      <c r="BA6" s="1"/>
      <c r="BB6" s="1"/>
      <c r="BC6" s="1"/>
      <c r="BD6" s="1"/>
      <c r="BE6" s="1"/>
      <c r="BF6" s="269"/>
      <c r="BG6" s="274">
        <v>4931647</v>
      </c>
      <c r="BH6" s="217"/>
      <c r="BI6" s="217"/>
      <c r="BJ6" s="217"/>
      <c r="BK6" s="217"/>
      <c r="BL6" s="217"/>
      <c r="BM6" s="217"/>
      <c r="BN6" s="279"/>
      <c r="BO6" s="282">
        <v>93.4</v>
      </c>
      <c r="BP6" s="282"/>
      <c r="BQ6" s="282"/>
      <c r="BR6" s="282"/>
      <c r="BS6" s="287">
        <v>176951</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120578</v>
      </c>
      <c r="CS6" s="217"/>
      <c r="CT6" s="217"/>
      <c r="CU6" s="217"/>
      <c r="CV6" s="217"/>
      <c r="CW6" s="217"/>
      <c r="CX6" s="217"/>
      <c r="CY6" s="279"/>
      <c r="CZ6" s="291">
        <v>1.5</v>
      </c>
      <c r="DA6" s="293"/>
      <c r="DB6" s="293"/>
      <c r="DC6" s="337"/>
      <c r="DD6" s="288">
        <v>1119</v>
      </c>
      <c r="DE6" s="217"/>
      <c r="DF6" s="217"/>
      <c r="DG6" s="217"/>
      <c r="DH6" s="217"/>
      <c r="DI6" s="217"/>
      <c r="DJ6" s="217"/>
      <c r="DK6" s="217"/>
      <c r="DL6" s="217"/>
      <c r="DM6" s="217"/>
      <c r="DN6" s="217"/>
      <c r="DO6" s="217"/>
      <c r="DP6" s="279"/>
      <c r="DQ6" s="288">
        <v>120578</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766</v>
      </c>
      <c r="S7" s="217"/>
      <c r="T7" s="217"/>
      <c r="U7" s="217"/>
      <c r="V7" s="217"/>
      <c r="W7" s="217"/>
      <c r="X7" s="217"/>
      <c r="Y7" s="279"/>
      <c r="Z7" s="282">
        <v>0</v>
      </c>
      <c r="AA7" s="282"/>
      <c r="AB7" s="282"/>
      <c r="AC7" s="282"/>
      <c r="AD7" s="287">
        <v>766</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1499489</v>
      </c>
      <c r="BH7" s="217"/>
      <c r="BI7" s="217"/>
      <c r="BJ7" s="217"/>
      <c r="BK7" s="217"/>
      <c r="BL7" s="217"/>
      <c r="BM7" s="217"/>
      <c r="BN7" s="279"/>
      <c r="BO7" s="282">
        <v>28.4</v>
      </c>
      <c r="BP7" s="282"/>
      <c r="BQ7" s="282"/>
      <c r="BR7" s="282"/>
      <c r="BS7" s="287">
        <v>176951</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2106153</v>
      </c>
      <c r="CS7" s="217"/>
      <c r="CT7" s="217"/>
      <c r="CU7" s="217"/>
      <c r="CV7" s="217"/>
      <c r="CW7" s="217"/>
      <c r="CX7" s="217"/>
      <c r="CY7" s="279"/>
      <c r="CZ7" s="282">
        <v>25.5</v>
      </c>
      <c r="DA7" s="282"/>
      <c r="DB7" s="282"/>
      <c r="DC7" s="282"/>
      <c r="DD7" s="288">
        <v>201373</v>
      </c>
      <c r="DE7" s="217"/>
      <c r="DF7" s="217"/>
      <c r="DG7" s="217"/>
      <c r="DH7" s="217"/>
      <c r="DI7" s="217"/>
      <c r="DJ7" s="217"/>
      <c r="DK7" s="217"/>
      <c r="DL7" s="217"/>
      <c r="DM7" s="217"/>
      <c r="DN7" s="217"/>
      <c r="DO7" s="217"/>
      <c r="DP7" s="279"/>
      <c r="DQ7" s="288">
        <v>1733413</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18839</v>
      </c>
      <c r="S8" s="217"/>
      <c r="T8" s="217"/>
      <c r="U8" s="217"/>
      <c r="V8" s="217"/>
      <c r="W8" s="217"/>
      <c r="X8" s="217"/>
      <c r="Y8" s="279"/>
      <c r="Z8" s="282">
        <v>0.2</v>
      </c>
      <c r="AA8" s="282"/>
      <c r="AB8" s="282"/>
      <c r="AC8" s="282"/>
      <c r="AD8" s="287">
        <v>18839</v>
      </c>
      <c r="AE8" s="287"/>
      <c r="AF8" s="287"/>
      <c r="AG8" s="287"/>
      <c r="AH8" s="287"/>
      <c r="AI8" s="287"/>
      <c r="AJ8" s="287"/>
      <c r="AK8" s="287"/>
      <c r="AL8" s="283">
        <v>0.3</v>
      </c>
      <c r="AM8" s="238"/>
      <c r="AN8" s="238"/>
      <c r="AO8" s="296"/>
      <c r="AP8" s="261" t="s">
        <v>120</v>
      </c>
      <c r="AQ8" s="1"/>
      <c r="AR8" s="1"/>
      <c r="AS8" s="1"/>
      <c r="AT8" s="1"/>
      <c r="AU8" s="1"/>
      <c r="AV8" s="1"/>
      <c r="AW8" s="1"/>
      <c r="AX8" s="1"/>
      <c r="AY8" s="1"/>
      <c r="AZ8" s="1"/>
      <c r="BA8" s="1"/>
      <c r="BB8" s="1"/>
      <c r="BC8" s="1"/>
      <c r="BD8" s="1"/>
      <c r="BE8" s="1"/>
      <c r="BF8" s="269"/>
      <c r="BG8" s="274">
        <v>27352</v>
      </c>
      <c r="BH8" s="217"/>
      <c r="BI8" s="217"/>
      <c r="BJ8" s="217"/>
      <c r="BK8" s="217"/>
      <c r="BL8" s="217"/>
      <c r="BM8" s="217"/>
      <c r="BN8" s="279"/>
      <c r="BO8" s="282">
        <v>0.5</v>
      </c>
      <c r="BP8" s="282"/>
      <c r="BQ8" s="282"/>
      <c r="BR8" s="282"/>
      <c r="BS8" s="287" t="s">
        <v>201</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2707782</v>
      </c>
      <c r="CS8" s="217"/>
      <c r="CT8" s="217"/>
      <c r="CU8" s="217"/>
      <c r="CV8" s="217"/>
      <c r="CW8" s="217"/>
      <c r="CX8" s="217"/>
      <c r="CY8" s="279"/>
      <c r="CZ8" s="282">
        <v>32.799999999999997</v>
      </c>
      <c r="DA8" s="282"/>
      <c r="DB8" s="282"/>
      <c r="DC8" s="282"/>
      <c r="DD8" s="288">
        <v>2518</v>
      </c>
      <c r="DE8" s="217"/>
      <c r="DF8" s="217"/>
      <c r="DG8" s="217"/>
      <c r="DH8" s="217"/>
      <c r="DI8" s="217"/>
      <c r="DJ8" s="217"/>
      <c r="DK8" s="217"/>
      <c r="DL8" s="217"/>
      <c r="DM8" s="217"/>
      <c r="DN8" s="217"/>
      <c r="DO8" s="217"/>
      <c r="DP8" s="279"/>
      <c r="DQ8" s="288">
        <v>1855783</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19193</v>
      </c>
      <c r="S9" s="217"/>
      <c r="T9" s="217"/>
      <c r="U9" s="217"/>
      <c r="V9" s="217"/>
      <c r="W9" s="217"/>
      <c r="X9" s="217"/>
      <c r="Y9" s="279"/>
      <c r="Z9" s="282">
        <v>0.2</v>
      </c>
      <c r="AA9" s="282"/>
      <c r="AB9" s="282"/>
      <c r="AC9" s="282"/>
      <c r="AD9" s="287">
        <v>19193</v>
      </c>
      <c r="AE9" s="287"/>
      <c r="AF9" s="287"/>
      <c r="AG9" s="287"/>
      <c r="AH9" s="287"/>
      <c r="AI9" s="287"/>
      <c r="AJ9" s="287"/>
      <c r="AK9" s="287"/>
      <c r="AL9" s="283">
        <v>0.3</v>
      </c>
      <c r="AM9" s="238"/>
      <c r="AN9" s="238"/>
      <c r="AO9" s="296"/>
      <c r="AP9" s="261" t="s">
        <v>332</v>
      </c>
      <c r="AQ9" s="1"/>
      <c r="AR9" s="1"/>
      <c r="AS9" s="1"/>
      <c r="AT9" s="1"/>
      <c r="AU9" s="1"/>
      <c r="AV9" s="1"/>
      <c r="AW9" s="1"/>
      <c r="AX9" s="1"/>
      <c r="AY9" s="1"/>
      <c r="AZ9" s="1"/>
      <c r="BA9" s="1"/>
      <c r="BB9" s="1"/>
      <c r="BC9" s="1"/>
      <c r="BD9" s="1"/>
      <c r="BE9" s="1"/>
      <c r="BF9" s="269"/>
      <c r="BG9" s="274">
        <v>754501</v>
      </c>
      <c r="BH9" s="217"/>
      <c r="BI9" s="217"/>
      <c r="BJ9" s="217"/>
      <c r="BK9" s="217"/>
      <c r="BL9" s="217"/>
      <c r="BM9" s="217"/>
      <c r="BN9" s="279"/>
      <c r="BO9" s="282">
        <v>14.3</v>
      </c>
      <c r="BP9" s="282"/>
      <c r="BQ9" s="282"/>
      <c r="BR9" s="282"/>
      <c r="BS9" s="287" t="s">
        <v>201</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575656</v>
      </c>
      <c r="CS9" s="217"/>
      <c r="CT9" s="217"/>
      <c r="CU9" s="217"/>
      <c r="CV9" s="217"/>
      <c r="CW9" s="217"/>
      <c r="CX9" s="217"/>
      <c r="CY9" s="279"/>
      <c r="CZ9" s="282">
        <v>7</v>
      </c>
      <c r="DA9" s="282"/>
      <c r="DB9" s="282"/>
      <c r="DC9" s="282"/>
      <c r="DD9" s="288">
        <v>716</v>
      </c>
      <c r="DE9" s="217"/>
      <c r="DF9" s="217"/>
      <c r="DG9" s="217"/>
      <c r="DH9" s="217"/>
      <c r="DI9" s="217"/>
      <c r="DJ9" s="217"/>
      <c r="DK9" s="217"/>
      <c r="DL9" s="217"/>
      <c r="DM9" s="217"/>
      <c r="DN9" s="217"/>
      <c r="DO9" s="217"/>
      <c r="DP9" s="279"/>
      <c r="DQ9" s="288">
        <v>484482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193</v>
      </c>
      <c r="AQ10" s="1"/>
      <c r="AR10" s="1"/>
      <c r="AS10" s="1"/>
      <c r="AT10" s="1"/>
      <c r="AU10" s="1"/>
      <c r="AV10" s="1"/>
      <c r="AW10" s="1"/>
      <c r="AX10" s="1"/>
      <c r="AY10" s="1"/>
      <c r="AZ10" s="1"/>
      <c r="BA10" s="1"/>
      <c r="BB10" s="1"/>
      <c r="BC10" s="1"/>
      <c r="BD10" s="1"/>
      <c r="BE10" s="1"/>
      <c r="BF10" s="269"/>
      <c r="BG10" s="274">
        <v>230888</v>
      </c>
      <c r="BH10" s="217"/>
      <c r="BI10" s="217"/>
      <c r="BJ10" s="217"/>
      <c r="BK10" s="217"/>
      <c r="BL10" s="217"/>
      <c r="BM10" s="217"/>
      <c r="BN10" s="279"/>
      <c r="BO10" s="282">
        <v>4.4000000000000004</v>
      </c>
      <c r="BP10" s="282"/>
      <c r="BQ10" s="282"/>
      <c r="BR10" s="282"/>
      <c r="BS10" s="287">
        <v>38398</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3456</v>
      </c>
      <c r="CS10" s="217"/>
      <c r="CT10" s="217"/>
      <c r="CU10" s="217"/>
      <c r="CV10" s="217"/>
      <c r="CW10" s="217"/>
      <c r="CX10" s="217"/>
      <c r="CY10" s="279"/>
      <c r="CZ10" s="282">
        <v>0</v>
      </c>
      <c r="DA10" s="282"/>
      <c r="DB10" s="282"/>
      <c r="DC10" s="282"/>
      <c r="DD10" s="288" t="s">
        <v>201</v>
      </c>
      <c r="DE10" s="217"/>
      <c r="DF10" s="217"/>
      <c r="DG10" s="217"/>
      <c r="DH10" s="217"/>
      <c r="DI10" s="217"/>
      <c r="DJ10" s="217"/>
      <c r="DK10" s="217"/>
      <c r="DL10" s="217"/>
      <c r="DM10" s="217"/>
      <c r="DN10" s="217"/>
      <c r="DO10" s="217"/>
      <c r="DP10" s="279"/>
      <c r="DQ10" s="288">
        <v>456</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566526</v>
      </c>
      <c r="S11" s="217"/>
      <c r="T11" s="217"/>
      <c r="U11" s="217"/>
      <c r="V11" s="217"/>
      <c r="W11" s="217"/>
      <c r="X11" s="217"/>
      <c r="Y11" s="279"/>
      <c r="Z11" s="283">
        <v>6.5</v>
      </c>
      <c r="AA11" s="238"/>
      <c r="AB11" s="238"/>
      <c r="AC11" s="285"/>
      <c r="AD11" s="288">
        <v>566526</v>
      </c>
      <c r="AE11" s="217"/>
      <c r="AF11" s="217"/>
      <c r="AG11" s="217"/>
      <c r="AH11" s="217"/>
      <c r="AI11" s="217"/>
      <c r="AJ11" s="217"/>
      <c r="AK11" s="279"/>
      <c r="AL11" s="283">
        <v>9.6999999999999993</v>
      </c>
      <c r="AM11" s="238"/>
      <c r="AN11" s="238"/>
      <c r="AO11" s="296"/>
      <c r="AP11" s="261" t="s">
        <v>336</v>
      </c>
      <c r="AQ11" s="1"/>
      <c r="AR11" s="1"/>
      <c r="AS11" s="1"/>
      <c r="AT11" s="1"/>
      <c r="AU11" s="1"/>
      <c r="AV11" s="1"/>
      <c r="AW11" s="1"/>
      <c r="AX11" s="1"/>
      <c r="AY11" s="1"/>
      <c r="AZ11" s="1"/>
      <c r="BA11" s="1"/>
      <c r="BB11" s="1"/>
      <c r="BC11" s="1"/>
      <c r="BD11" s="1"/>
      <c r="BE11" s="1"/>
      <c r="BF11" s="269"/>
      <c r="BG11" s="274">
        <v>486748</v>
      </c>
      <c r="BH11" s="217"/>
      <c r="BI11" s="217"/>
      <c r="BJ11" s="217"/>
      <c r="BK11" s="217"/>
      <c r="BL11" s="217"/>
      <c r="BM11" s="217"/>
      <c r="BN11" s="279"/>
      <c r="BO11" s="282">
        <v>9.1999999999999993</v>
      </c>
      <c r="BP11" s="282"/>
      <c r="BQ11" s="282"/>
      <c r="BR11" s="282"/>
      <c r="BS11" s="287">
        <v>138553</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138567</v>
      </c>
      <c r="CS11" s="217"/>
      <c r="CT11" s="217"/>
      <c r="CU11" s="217"/>
      <c r="CV11" s="217"/>
      <c r="CW11" s="217"/>
      <c r="CX11" s="217"/>
      <c r="CY11" s="279"/>
      <c r="CZ11" s="282">
        <v>1.7</v>
      </c>
      <c r="DA11" s="282"/>
      <c r="DB11" s="282"/>
      <c r="DC11" s="282"/>
      <c r="DD11" s="288" t="s">
        <v>201</v>
      </c>
      <c r="DE11" s="217"/>
      <c r="DF11" s="217"/>
      <c r="DG11" s="217"/>
      <c r="DH11" s="217"/>
      <c r="DI11" s="217"/>
      <c r="DJ11" s="217"/>
      <c r="DK11" s="217"/>
      <c r="DL11" s="217"/>
      <c r="DM11" s="217"/>
      <c r="DN11" s="217"/>
      <c r="DO11" s="217"/>
      <c r="DP11" s="279"/>
      <c r="DQ11" s="288">
        <v>105341</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340</v>
      </c>
      <c r="AQ12" s="1"/>
      <c r="AR12" s="1"/>
      <c r="AS12" s="1"/>
      <c r="AT12" s="1"/>
      <c r="AU12" s="1"/>
      <c r="AV12" s="1"/>
      <c r="AW12" s="1"/>
      <c r="AX12" s="1"/>
      <c r="AY12" s="1"/>
      <c r="AZ12" s="1"/>
      <c r="BA12" s="1"/>
      <c r="BB12" s="1"/>
      <c r="BC12" s="1"/>
      <c r="BD12" s="1"/>
      <c r="BE12" s="1"/>
      <c r="BF12" s="269"/>
      <c r="BG12" s="274">
        <v>3112390</v>
      </c>
      <c r="BH12" s="217"/>
      <c r="BI12" s="217"/>
      <c r="BJ12" s="217"/>
      <c r="BK12" s="217"/>
      <c r="BL12" s="217"/>
      <c r="BM12" s="217"/>
      <c r="BN12" s="279"/>
      <c r="BO12" s="282">
        <v>58.9</v>
      </c>
      <c r="BP12" s="282"/>
      <c r="BQ12" s="282"/>
      <c r="BR12" s="282"/>
      <c r="BS12" s="287" t="s">
        <v>201</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222296</v>
      </c>
      <c r="CS12" s="217"/>
      <c r="CT12" s="217"/>
      <c r="CU12" s="217"/>
      <c r="CV12" s="217"/>
      <c r="CW12" s="217"/>
      <c r="CX12" s="217"/>
      <c r="CY12" s="279"/>
      <c r="CZ12" s="282">
        <v>2.7</v>
      </c>
      <c r="DA12" s="282"/>
      <c r="DB12" s="282"/>
      <c r="DC12" s="282"/>
      <c r="DD12" s="288" t="s">
        <v>201</v>
      </c>
      <c r="DE12" s="217"/>
      <c r="DF12" s="217"/>
      <c r="DG12" s="217"/>
      <c r="DH12" s="217"/>
      <c r="DI12" s="217"/>
      <c r="DJ12" s="217"/>
      <c r="DK12" s="217"/>
      <c r="DL12" s="217"/>
      <c r="DM12" s="217"/>
      <c r="DN12" s="217"/>
      <c r="DO12" s="217"/>
      <c r="DP12" s="279"/>
      <c r="DQ12" s="288">
        <v>134987</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342</v>
      </c>
      <c r="AQ13" s="1"/>
      <c r="AR13" s="1"/>
      <c r="AS13" s="1"/>
      <c r="AT13" s="1"/>
      <c r="AU13" s="1"/>
      <c r="AV13" s="1"/>
      <c r="AW13" s="1"/>
      <c r="AX13" s="1"/>
      <c r="AY13" s="1"/>
      <c r="AZ13" s="1"/>
      <c r="BA13" s="1"/>
      <c r="BB13" s="1"/>
      <c r="BC13" s="1"/>
      <c r="BD13" s="1"/>
      <c r="BE13" s="1"/>
      <c r="BF13" s="269"/>
      <c r="BG13" s="274">
        <v>3095257</v>
      </c>
      <c r="BH13" s="217"/>
      <c r="BI13" s="217"/>
      <c r="BJ13" s="217"/>
      <c r="BK13" s="217"/>
      <c r="BL13" s="217"/>
      <c r="BM13" s="217"/>
      <c r="BN13" s="279"/>
      <c r="BO13" s="282">
        <v>58.6</v>
      </c>
      <c r="BP13" s="282"/>
      <c r="BQ13" s="282"/>
      <c r="BR13" s="282"/>
      <c r="BS13" s="287" t="s">
        <v>201</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634230</v>
      </c>
      <c r="CS13" s="217"/>
      <c r="CT13" s="217"/>
      <c r="CU13" s="217"/>
      <c r="CV13" s="217"/>
      <c r="CW13" s="217"/>
      <c r="CX13" s="217"/>
      <c r="CY13" s="279"/>
      <c r="CZ13" s="282">
        <v>7.7</v>
      </c>
      <c r="DA13" s="282"/>
      <c r="DB13" s="282"/>
      <c r="DC13" s="282"/>
      <c r="DD13" s="288">
        <v>169855</v>
      </c>
      <c r="DE13" s="217"/>
      <c r="DF13" s="217"/>
      <c r="DG13" s="217"/>
      <c r="DH13" s="217"/>
      <c r="DI13" s="217"/>
      <c r="DJ13" s="217"/>
      <c r="DK13" s="217"/>
      <c r="DL13" s="217"/>
      <c r="DM13" s="217"/>
      <c r="DN13" s="217"/>
      <c r="DO13" s="217"/>
      <c r="DP13" s="279"/>
      <c r="DQ13" s="288">
        <v>445862</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591</v>
      </c>
      <c r="S14" s="217"/>
      <c r="T14" s="217"/>
      <c r="U14" s="217"/>
      <c r="V14" s="217"/>
      <c r="W14" s="217"/>
      <c r="X14" s="217"/>
      <c r="Y14" s="279"/>
      <c r="Z14" s="282">
        <v>0</v>
      </c>
      <c r="AA14" s="282"/>
      <c r="AB14" s="282"/>
      <c r="AC14" s="282"/>
      <c r="AD14" s="287">
        <v>591</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69851</v>
      </c>
      <c r="BH14" s="217"/>
      <c r="BI14" s="217"/>
      <c r="BJ14" s="217"/>
      <c r="BK14" s="217"/>
      <c r="BL14" s="217"/>
      <c r="BM14" s="217"/>
      <c r="BN14" s="279"/>
      <c r="BO14" s="282">
        <v>1.3</v>
      </c>
      <c r="BP14" s="282"/>
      <c r="BQ14" s="282"/>
      <c r="BR14" s="282"/>
      <c r="BS14" s="287" t="s">
        <v>201</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387375</v>
      </c>
      <c r="CS14" s="217"/>
      <c r="CT14" s="217"/>
      <c r="CU14" s="217"/>
      <c r="CV14" s="217"/>
      <c r="CW14" s="217"/>
      <c r="CX14" s="217"/>
      <c r="CY14" s="279"/>
      <c r="CZ14" s="282">
        <v>4.7</v>
      </c>
      <c r="DA14" s="282"/>
      <c r="DB14" s="282"/>
      <c r="DC14" s="282"/>
      <c r="DD14" s="288">
        <v>13313</v>
      </c>
      <c r="DE14" s="217"/>
      <c r="DF14" s="217"/>
      <c r="DG14" s="217"/>
      <c r="DH14" s="217"/>
      <c r="DI14" s="217"/>
      <c r="DJ14" s="217"/>
      <c r="DK14" s="217"/>
      <c r="DL14" s="217"/>
      <c r="DM14" s="217"/>
      <c r="DN14" s="217"/>
      <c r="DO14" s="217"/>
      <c r="DP14" s="279"/>
      <c r="DQ14" s="288">
        <v>370616</v>
      </c>
      <c r="DR14" s="217"/>
      <c r="DS14" s="217"/>
      <c r="DT14" s="217"/>
      <c r="DU14" s="217"/>
      <c r="DV14" s="217"/>
      <c r="DW14" s="217"/>
      <c r="DX14" s="217"/>
      <c r="DY14" s="217"/>
      <c r="DZ14" s="217"/>
      <c r="EA14" s="217"/>
      <c r="EB14" s="217"/>
      <c r="EC14" s="326"/>
    </row>
    <row r="15" spans="2:143" ht="11.25" customHeight="1">
      <c r="B15" s="261" t="s">
        <v>314</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347</v>
      </c>
      <c r="AQ15" s="1"/>
      <c r="AR15" s="1"/>
      <c r="AS15" s="1"/>
      <c r="AT15" s="1"/>
      <c r="AU15" s="1"/>
      <c r="AV15" s="1"/>
      <c r="AW15" s="1"/>
      <c r="AX15" s="1"/>
      <c r="AY15" s="1"/>
      <c r="AZ15" s="1"/>
      <c r="BA15" s="1"/>
      <c r="BB15" s="1"/>
      <c r="BC15" s="1"/>
      <c r="BD15" s="1"/>
      <c r="BE15" s="1"/>
      <c r="BF15" s="269"/>
      <c r="BG15" s="274">
        <v>249917</v>
      </c>
      <c r="BH15" s="217"/>
      <c r="BI15" s="217"/>
      <c r="BJ15" s="217"/>
      <c r="BK15" s="217"/>
      <c r="BL15" s="217"/>
      <c r="BM15" s="217"/>
      <c r="BN15" s="279"/>
      <c r="BO15" s="282">
        <v>4.7</v>
      </c>
      <c r="BP15" s="282"/>
      <c r="BQ15" s="282"/>
      <c r="BR15" s="282"/>
      <c r="BS15" s="287" t="s">
        <v>201</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941598</v>
      </c>
      <c r="CS15" s="217"/>
      <c r="CT15" s="217"/>
      <c r="CU15" s="217"/>
      <c r="CV15" s="217"/>
      <c r="CW15" s="217"/>
      <c r="CX15" s="217"/>
      <c r="CY15" s="279"/>
      <c r="CZ15" s="282">
        <v>11.4</v>
      </c>
      <c r="DA15" s="282"/>
      <c r="DB15" s="282"/>
      <c r="DC15" s="282"/>
      <c r="DD15" s="288">
        <v>34171</v>
      </c>
      <c r="DE15" s="217"/>
      <c r="DF15" s="217"/>
      <c r="DG15" s="217"/>
      <c r="DH15" s="217"/>
      <c r="DI15" s="217"/>
      <c r="DJ15" s="217"/>
      <c r="DK15" s="217"/>
      <c r="DL15" s="217"/>
      <c r="DM15" s="217"/>
      <c r="DN15" s="217"/>
      <c r="DO15" s="217"/>
      <c r="DP15" s="279"/>
      <c r="DQ15" s="288">
        <v>820418</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10732</v>
      </c>
      <c r="S16" s="217"/>
      <c r="T16" s="217"/>
      <c r="U16" s="217"/>
      <c r="V16" s="217"/>
      <c r="W16" s="217"/>
      <c r="X16" s="217"/>
      <c r="Y16" s="279"/>
      <c r="Z16" s="282">
        <v>0.1</v>
      </c>
      <c r="AA16" s="282"/>
      <c r="AB16" s="282"/>
      <c r="AC16" s="282"/>
      <c r="AD16" s="287">
        <v>10732</v>
      </c>
      <c r="AE16" s="287"/>
      <c r="AF16" s="287"/>
      <c r="AG16" s="287"/>
      <c r="AH16" s="287"/>
      <c r="AI16" s="287"/>
      <c r="AJ16" s="287"/>
      <c r="AK16" s="287"/>
      <c r="AL16" s="283">
        <v>0.2</v>
      </c>
      <c r="AM16" s="238"/>
      <c r="AN16" s="238"/>
      <c r="AO16" s="296"/>
      <c r="AP16" s="261" t="s">
        <v>351</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t="s">
        <v>201</v>
      </c>
      <c r="CS16" s="217"/>
      <c r="CT16" s="217"/>
      <c r="CU16" s="217"/>
      <c r="CV16" s="217"/>
      <c r="CW16" s="217"/>
      <c r="CX16" s="217"/>
      <c r="CY16" s="279"/>
      <c r="CZ16" s="282" t="s">
        <v>201</v>
      </c>
      <c r="DA16" s="282"/>
      <c r="DB16" s="282"/>
      <c r="DC16" s="282"/>
      <c r="DD16" s="288" t="s">
        <v>201</v>
      </c>
      <c r="DE16" s="217"/>
      <c r="DF16" s="217"/>
      <c r="DG16" s="217"/>
      <c r="DH16" s="217"/>
      <c r="DI16" s="217"/>
      <c r="DJ16" s="217"/>
      <c r="DK16" s="217"/>
      <c r="DL16" s="217"/>
      <c r="DM16" s="217"/>
      <c r="DN16" s="217"/>
      <c r="DO16" s="217"/>
      <c r="DP16" s="279"/>
      <c r="DQ16" s="288" t="s">
        <v>201</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145863</v>
      </c>
      <c r="S17" s="217"/>
      <c r="T17" s="217"/>
      <c r="U17" s="217"/>
      <c r="V17" s="217"/>
      <c r="W17" s="217"/>
      <c r="X17" s="217"/>
      <c r="Y17" s="279"/>
      <c r="Z17" s="282">
        <v>1.7</v>
      </c>
      <c r="AA17" s="282"/>
      <c r="AB17" s="282"/>
      <c r="AC17" s="282"/>
      <c r="AD17" s="287">
        <v>145863</v>
      </c>
      <c r="AE17" s="287"/>
      <c r="AF17" s="287"/>
      <c r="AG17" s="287"/>
      <c r="AH17" s="287"/>
      <c r="AI17" s="287"/>
      <c r="AJ17" s="287"/>
      <c r="AK17" s="287"/>
      <c r="AL17" s="283">
        <v>2.5</v>
      </c>
      <c r="AM17" s="238"/>
      <c r="AN17" s="238"/>
      <c r="AO17" s="296"/>
      <c r="AP17" s="261" t="s">
        <v>354</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414474</v>
      </c>
      <c r="CS17" s="217"/>
      <c r="CT17" s="217"/>
      <c r="CU17" s="217"/>
      <c r="CV17" s="217"/>
      <c r="CW17" s="217"/>
      <c r="CX17" s="217"/>
      <c r="CY17" s="279"/>
      <c r="CZ17" s="282">
        <v>5</v>
      </c>
      <c r="DA17" s="282"/>
      <c r="DB17" s="282"/>
      <c r="DC17" s="282"/>
      <c r="DD17" s="288" t="s">
        <v>201</v>
      </c>
      <c r="DE17" s="217"/>
      <c r="DF17" s="217"/>
      <c r="DG17" s="217"/>
      <c r="DH17" s="217"/>
      <c r="DI17" s="217"/>
      <c r="DJ17" s="217"/>
      <c r="DK17" s="217"/>
      <c r="DL17" s="217"/>
      <c r="DM17" s="217"/>
      <c r="DN17" s="217"/>
      <c r="DO17" s="217"/>
      <c r="DP17" s="279"/>
      <c r="DQ17" s="288">
        <v>414474</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23623</v>
      </c>
      <c r="S18" s="217"/>
      <c r="T18" s="217"/>
      <c r="U18" s="217"/>
      <c r="V18" s="217"/>
      <c r="W18" s="217"/>
      <c r="X18" s="217"/>
      <c r="Y18" s="279"/>
      <c r="Z18" s="282">
        <v>0.3</v>
      </c>
      <c r="AA18" s="282"/>
      <c r="AB18" s="282"/>
      <c r="AC18" s="282"/>
      <c r="AD18" s="287">
        <v>23623</v>
      </c>
      <c r="AE18" s="287"/>
      <c r="AF18" s="287"/>
      <c r="AG18" s="287"/>
      <c r="AH18" s="287"/>
      <c r="AI18" s="287"/>
      <c r="AJ18" s="287"/>
      <c r="AK18" s="287"/>
      <c r="AL18" s="283">
        <v>0.4</v>
      </c>
      <c r="AM18" s="238"/>
      <c r="AN18" s="238"/>
      <c r="AO18" s="296"/>
      <c r="AP18" s="261" t="s">
        <v>101</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9615</v>
      </c>
      <c r="S19" s="217"/>
      <c r="T19" s="217"/>
      <c r="U19" s="217"/>
      <c r="V19" s="217"/>
      <c r="W19" s="217"/>
      <c r="X19" s="217"/>
      <c r="Y19" s="279"/>
      <c r="Z19" s="282">
        <v>0.1</v>
      </c>
      <c r="AA19" s="282"/>
      <c r="AB19" s="282"/>
      <c r="AC19" s="282"/>
      <c r="AD19" s="287">
        <v>9615</v>
      </c>
      <c r="AE19" s="287"/>
      <c r="AF19" s="287"/>
      <c r="AG19" s="287"/>
      <c r="AH19" s="287"/>
      <c r="AI19" s="287"/>
      <c r="AJ19" s="287"/>
      <c r="AK19" s="287"/>
      <c r="AL19" s="283">
        <v>0.2</v>
      </c>
      <c r="AM19" s="238"/>
      <c r="AN19" s="238"/>
      <c r="AO19" s="296"/>
      <c r="AP19" s="261" t="s">
        <v>251</v>
      </c>
      <c r="AQ19" s="1"/>
      <c r="AR19" s="1"/>
      <c r="AS19" s="1"/>
      <c r="AT19" s="1"/>
      <c r="AU19" s="1"/>
      <c r="AV19" s="1"/>
      <c r="AW19" s="1"/>
      <c r="AX19" s="1"/>
      <c r="AY19" s="1"/>
      <c r="AZ19" s="1"/>
      <c r="BA19" s="1"/>
      <c r="BB19" s="1"/>
      <c r="BC19" s="1"/>
      <c r="BD19" s="1"/>
      <c r="BE19" s="1"/>
      <c r="BF19" s="269"/>
      <c r="BG19" s="274">
        <v>349982</v>
      </c>
      <c r="BH19" s="217"/>
      <c r="BI19" s="217"/>
      <c r="BJ19" s="217"/>
      <c r="BK19" s="217"/>
      <c r="BL19" s="217"/>
      <c r="BM19" s="217"/>
      <c r="BN19" s="279"/>
      <c r="BO19" s="282">
        <v>6.6</v>
      </c>
      <c r="BP19" s="282"/>
      <c r="BQ19" s="282"/>
      <c r="BR19" s="282"/>
      <c r="BS19" s="287" t="s">
        <v>201</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14008</v>
      </c>
      <c r="S20" s="217"/>
      <c r="T20" s="217"/>
      <c r="U20" s="217"/>
      <c r="V20" s="217"/>
      <c r="W20" s="217"/>
      <c r="X20" s="217"/>
      <c r="Y20" s="279"/>
      <c r="Z20" s="282">
        <v>0.2</v>
      </c>
      <c r="AA20" s="282"/>
      <c r="AB20" s="282"/>
      <c r="AC20" s="282"/>
      <c r="AD20" s="287">
        <v>14008</v>
      </c>
      <c r="AE20" s="287"/>
      <c r="AF20" s="287"/>
      <c r="AG20" s="287"/>
      <c r="AH20" s="287"/>
      <c r="AI20" s="287"/>
      <c r="AJ20" s="287"/>
      <c r="AK20" s="287"/>
      <c r="AL20" s="283">
        <v>0.2</v>
      </c>
      <c r="AM20" s="238"/>
      <c r="AN20" s="238"/>
      <c r="AO20" s="296"/>
      <c r="AP20" s="261" t="s">
        <v>364</v>
      </c>
      <c r="AQ20" s="1"/>
      <c r="AR20" s="1"/>
      <c r="AS20" s="1"/>
      <c r="AT20" s="1"/>
      <c r="AU20" s="1"/>
      <c r="AV20" s="1"/>
      <c r="AW20" s="1"/>
      <c r="AX20" s="1"/>
      <c r="AY20" s="1"/>
      <c r="AZ20" s="1"/>
      <c r="BA20" s="1"/>
      <c r="BB20" s="1"/>
      <c r="BC20" s="1"/>
      <c r="BD20" s="1"/>
      <c r="BE20" s="1"/>
      <c r="BF20" s="269"/>
      <c r="BG20" s="274">
        <v>349982</v>
      </c>
      <c r="BH20" s="217"/>
      <c r="BI20" s="217"/>
      <c r="BJ20" s="217"/>
      <c r="BK20" s="217"/>
      <c r="BL20" s="217"/>
      <c r="BM20" s="217"/>
      <c r="BN20" s="279"/>
      <c r="BO20" s="282">
        <v>6.6</v>
      </c>
      <c r="BP20" s="282"/>
      <c r="BQ20" s="282"/>
      <c r="BR20" s="282"/>
      <c r="BS20" s="287" t="s">
        <v>201</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8252165</v>
      </c>
      <c r="CS20" s="217"/>
      <c r="CT20" s="217"/>
      <c r="CU20" s="217"/>
      <c r="CV20" s="217"/>
      <c r="CW20" s="217"/>
      <c r="CX20" s="217"/>
      <c r="CY20" s="279"/>
      <c r="CZ20" s="282">
        <v>100</v>
      </c>
      <c r="DA20" s="282"/>
      <c r="DB20" s="282"/>
      <c r="DC20" s="282"/>
      <c r="DD20" s="288">
        <v>423065</v>
      </c>
      <c r="DE20" s="217"/>
      <c r="DF20" s="217"/>
      <c r="DG20" s="217"/>
      <c r="DH20" s="217"/>
      <c r="DI20" s="217"/>
      <c r="DJ20" s="217"/>
      <c r="DK20" s="217"/>
      <c r="DL20" s="217"/>
      <c r="DM20" s="217"/>
      <c r="DN20" s="217"/>
      <c r="DO20" s="217"/>
      <c r="DP20" s="279"/>
      <c r="DQ20" s="288">
        <v>6486410</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18574</v>
      </c>
      <c r="S21" s="217"/>
      <c r="T21" s="217"/>
      <c r="U21" s="217"/>
      <c r="V21" s="217"/>
      <c r="W21" s="217"/>
      <c r="X21" s="217"/>
      <c r="Y21" s="279"/>
      <c r="Z21" s="282">
        <v>0.2</v>
      </c>
      <c r="AA21" s="282"/>
      <c r="AB21" s="282"/>
      <c r="AC21" s="282"/>
      <c r="AD21" s="287" t="s">
        <v>201</v>
      </c>
      <c r="AE21" s="287"/>
      <c r="AF21" s="287"/>
      <c r="AG21" s="287"/>
      <c r="AH21" s="287"/>
      <c r="AI21" s="287"/>
      <c r="AJ21" s="287"/>
      <c r="AK21" s="287"/>
      <c r="AL21" s="283" t="s">
        <v>201</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t="s">
        <v>201</v>
      </c>
      <c r="S22" s="217"/>
      <c r="T22" s="217"/>
      <c r="U22" s="217"/>
      <c r="V22" s="217"/>
      <c r="W22" s="217"/>
      <c r="X22" s="217"/>
      <c r="Y22" s="279"/>
      <c r="Z22" s="282" t="s">
        <v>201</v>
      </c>
      <c r="AA22" s="282"/>
      <c r="AB22" s="282"/>
      <c r="AC22" s="282"/>
      <c r="AD22" s="287" t="s">
        <v>201</v>
      </c>
      <c r="AE22" s="287"/>
      <c r="AF22" s="287"/>
      <c r="AG22" s="287"/>
      <c r="AH22" s="287"/>
      <c r="AI22" s="287"/>
      <c r="AJ22" s="287"/>
      <c r="AK22" s="287"/>
      <c r="AL22" s="283" t="s">
        <v>201</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18574</v>
      </c>
      <c r="S23" s="217"/>
      <c r="T23" s="217"/>
      <c r="U23" s="217"/>
      <c r="V23" s="217"/>
      <c r="W23" s="217"/>
      <c r="X23" s="217"/>
      <c r="Y23" s="279"/>
      <c r="Z23" s="282">
        <v>0.2</v>
      </c>
      <c r="AA23" s="282"/>
      <c r="AB23" s="282"/>
      <c r="AC23" s="282"/>
      <c r="AD23" s="287" t="s">
        <v>201</v>
      </c>
      <c r="AE23" s="287"/>
      <c r="AF23" s="287"/>
      <c r="AG23" s="287"/>
      <c r="AH23" s="287"/>
      <c r="AI23" s="287"/>
      <c r="AJ23" s="287"/>
      <c r="AK23" s="287"/>
      <c r="AL23" s="283" t="s">
        <v>201</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v>349982</v>
      </c>
      <c r="BH23" s="217"/>
      <c r="BI23" s="217"/>
      <c r="BJ23" s="217"/>
      <c r="BK23" s="217"/>
      <c r="BL23" s="217"/>
      <c r="BM23" s="217"/>
      <c r="BN23" s="279"/>
      <c r="BO23" s="282">
        <v>6.6</v>
      </c>
      <c r="BP23" s="282"/>
      <c r="BQ23" s="282"/>
      <c r="BR23" s="282"/>
      <c r="BS23" s="287" t="s">
        <v>201</v>
      </c>
      <c r="BT23" s="287"/>
      <c r="BU23" s="287"/>
      <c r="BV23" s="287"/>
      <c r="BW23" s="287"/>
      <c r="BX23" s="287"/>
      <c r="BY23" s="287"/>
      <c r="BZ23" s="287"/>
      <c r="CA23" s="287"/>
      <c r="CB23" s="325"/>
      <c r="CD23" s="182" t="s">
        <v>308</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294</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4040220</v>
      </c>
      <c r="CS24" s="276"/>
      <c r="CT24" s="276"/>
      <c r="CU24" s="276"/>
      <c r="CV24" s="276"/>
      <c r="CW24" s="276"/>
      <c r="CX24" s="276"/>
      <c r="CY24" s="278"/>
      <c r="CZ24" s="291">
        <v>49</v>
      </c>
      <c r="DA24" s="293"/>
      <c r="DB24" s="293"/>
      <c r="DC24" s="337"/>
      <c r="DD24" s="341">
        <v>3240519</v>
      </c>
      <c r="DE24" s="276"/>
      <c r="DF24" s="276"/>
      <c r="DG24" s="276"/>
      <c r="DH24" s="276"/>
      <c r="DI24" s="276"/>
      <c r="DJ24" s="276"/>
      <c r="DK24" s="278"/>
      <c r="DL24" s="341">
        <v>3003292</v>
      </c>
      <c r="DM24" s="276"/>
      <c r="DN24" s="276"/>
      <c r="DO24" s="276"/>
      <c r="DP24" s="276"/>
      <c r="DQ24" s="276"/>
      <c r="DR24" s="276"/>
      <c r="DS24" s="276"/>
      <c r="DT24" s="276"/>
      <c r="DU24" s="276"/>
      <c r="DV24" s="278"/>
      <c r="DW24" s="291">
        <v>51.6</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6140640</v>
      </c>
      <c r="S25" s="217"/>
      <c r="T25" s="217"/>
      <c r="U25" s="217"/>
      <c r="V25" s="217"/>
      <c r="W25" s="217"/>
      <c r="X25" s="217"/>
      <c r="Y25" s="279"/>
      <c r="Z25" s="282">
        <v>70.8</v>
      </c>
      <c r="AA25" s="282"/>
      <c r="AB25" s="282"/>
      <c r="AC25" s="282"/>
      <c r="AD25" s="287">
        <v>5772084</v>
      </c>
      <c r="AE25" s="287"/>
      <c r="AF25" s="287"/>
      <c r="AG25" s="287"/>
      <c r="AH25" s="287"/>
      <c r="AI25" s="287"/>
      <c r="AJ25" s="287"/>
      <c r="AK25" s="287"/>
      <c r="AL25" s="283">
        <v>99.2</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2517509</v>
      </c>
      <c r="CS25" s="313"/>
      <c r="CT25" s="313"/>
      <c r="CU25" s="313"/>
      <c r="CV25" s="313"/>
      <c r="CW25" s="313"/>
      <c r="CX25" s="313"/>
      <c r="CY25" s="332"/>
      <c r="CZ25" s="283">
        <v>30.5</v>
      </c>
      <c r="DA25" s="335"/>
      <c r="DB25" s="335"/>
      <c r="DC25" s="338"/>
      <c r="DD25" s="288">
        <v>2347259</v>
      </c>
      <c r="DE25" s="313"/>
      <c r="DF25" s="313"/>
      <c r="DG25" s="313"/>
      <c r="DH25" s="313"/>
      <c r="DI25" s="313"/>
      <c r="DJ25" s="313"/>
      <c r="DK25" s="332"/>
      <c r="DL25" s="288">
        <v>2263275</v>
      </c>
      <c r="DM25" s="313"/>
      <c r="DN25" s="313"/>
      <c r="DO25" s="313"/>
      <c r="DP25" s="313"/>
      <c r="DQ25" s="313"/>
      <c r="DR25" s="313"/>
      <c r="DS25" s="313"/>
      <c r="DT25" s="313"/>
      <c r="DU25" s="313"/>
      <c r="DV25" s="332"/>
      <c r="DW25" s="283">
        <v>38.9</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3722</v>
      </c>
      <c r="S26" s="217"/>
      <c r="T26" s="217"/>
      <c r="U26" s="217"/>
      <c r="V26" s="217"/>
      <c r="W26" s="217"/>
      <c r="X26" s="217"/>
      <c r="Y26" s="279"/>
      <c r="Z26" s="282">
        <v>0</v>
      </c>
      <c r="AA26" s="282"/>
      <c r="AB26" s="282"/>
      <c r="AC26" s="282"/>
      <c r="AD26" s="287">
        <v>3722</v>
      </c>
      <c r="AE26" s="287"/>
      <c r="AF26" s="287"/>
      <c r="AG26" s="287"/>
      <c r="AH26" s="287"/>
      <c r="AI26" s="287"/>
      <c r="AJ26" s="287"/>
      <c r="AK26" s="287"/>
      <c r="AL26" s="283">
        <v>0.1</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1290564</v>
      </c>
      <c r="CS26" s="217"/>
      <c r="CT26" s="217"/>
      <c r="CU26" s="217"/>
      <c r="CV26" s="217"/>
      <c r="CW26" s="217"/>
      <c r="CX26" s="217"/>
      <c r="CY26" s="279"/>
      <c r="CZ26" s="283">
        <v>15.6</v>
      </c>
      <c r="DA26" s="335"/>
      <c r="DB26" s="335"/>
      <c r="DC26" s="338"/>
      <c r="DD26" s="288">
        <v>1235166</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20894</v>
      </c>
      <c r="S27" s="217"/>
      <c r="T27" s="217"/>
      <c r="U27" s="217"/>
      <c r="V27" s="217"/>
      <c r="W27" s="217"/>
      <c r="X27" s="217"/>
      <c r="Y27" s="279"/>
      <c r="Z27" s="282">
        <v>0.2</v>
      </c>
      <c r="AA27" s="282"/>
      <c r="AB27" s="282"/>
      <c r="AC27" s="282"/>
      <c r="AD27" s="287" t="s">
        <v>201</v>
      </c>
      <c r="AE27" s="287"/>
      <c r="AF27" s="287"/>
      <c r="AG27" s="287"/>
      <c r="AH27" s="287"/>
      <c r="AI27" s="287"/>
      <c r="AJ27" s="287"/>
      <c r="AK27" s="287"/>
      <c r="AL27" s="283" t="s">
        <v>201</v>
      </c>
      <c r="AM27" s="238"/>
      <c r="AN27" s="238"/>
      <c r="AO27" s="296"/>
      <c r="AP27" s="261" t="s">
        <v>387</v>
      </c>
      <c r="AQ27" s="1"/>
      <c r="AR27" s="1"/>
      <c r="AS27" s="1"/>
      <c r="AT27" s="1"/>
      <c r="AU27" s="1"/>
      <c r="AV27" s="1"/>
      <c r="AW27" s="1"/>
      <c r="AX27" s="1"/>
      <c r="AY27" s="1"/>
      <c r="AZ27" s="1"/>
      <c r="BA27" s="1"/>
      <c r="BB27" s="1"/>
      <c r="BC27" s="1"/>
      <c r="BD27" s="1"/>
      <c r="BE27" s="1"/>
      <c r="BF27" s="269"/>
      <c r="BG27" s="274">
        <v>5281629</v>
      </c>
      <c r="BH27" s="217"/>
      <c r="BI27" s="217"/>
      <c r="BJ27" s="217"/>
      <c r="BK27" s="217"/>
      <c r="BL27" s="217"/>
      <c r="BM27" s="217"/>
      <c r="BN27" s="279"/>
      <c r="BO27" s="282">
        <v>100</v>
      </c>
      <c r="BP27" s="282"/>
      <c r="BQ27" s="282"/>
      <c r="BR27" s="282"/>
      <c r="BS27" s="287">
        <v>176951</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1108237</v>
      </c>
      <c r="CS27" s="313"/>
      <c r="CT27" s="313"/>
      <c r="CU27" s="313"/>
      <c r="CV27" s="313"/>
      <c r="CW27" s="313"/>
      <c r="CX27" s="313"/>
      <c r="CY27" s="332"/>
      <c r="CZ27" s="283">
        <v>13.4</v>
      </c>
      <c r="DA27" s="335"/>
      <c r="DB27" s="335"/>
      <c r="DC27" s="338"/>
      <c r="DD27" s="288">
        <v>478786</v>
      </c>
      <c r="DE27" s="313"/>
      <c r="DF27" s="313"/>
      <c r="DG27" s="313"/>
      <c r="DH27" s="313"/>
      <c r="DI27" s="313"/>
      <c r="DJ27" s="313"/>
      <c r="DK27" s="332"/>
      <c r="DL27" s="288">
        <v>325543</v>
      </c>
      <c r="DM27" s="313"/>
      <c r="DN27" s="313"/>
      <c r="DO27" s="313"/>
      <c r="DP27" s="313"/>
      <c r="DQ27" s="313"/>
      <c r="DR27" s="313"/>
      <c r="DS27" s="313"/>
      <c r="DT27" s="313"/>
      <c r="DU27" s="313"/>
      <c r="DV27" s="332"/>
      <c r="DW27" s="283">
        <v>5.6</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106219</v>
      </c>
      <c r="S28" s="217"/>
      <c r="T28" s="217"/>
      <c r="U28" s="217"/>
      <c r="V28" s="217"/>
      <c r="W28" s="217"/>
      <c r="X28" s="217"/>
      <c r="Y28" s="279"/>
      <c r="Z28" s="282">
        <v>1.2</v>
      </c>
      <c r="AA28" s="282"/>
      <c r="AB28" s="282"/>
      <c r="AC28" s="282"/>
      <c r="AD28" s="287">
        <v>39973</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414474</v>
      </c>
      <c r="CS28" s="217"/>
      <c r="CT28" s="217"/>
      <c r="CU28" s="217"/>
      <c r="CV28" s="217"/>
      <c r="CW28" s="217"/>
      <c r="CX28" s="217"/>
      <c r="CY28" s="279"/>
      <c r="CZ28" s="283">
        <v>5</v>
      </c>
      <c r="DA28" s="335"/>
      <c r="DB28" s="335"/>
      <c r="DC28" s="338"/>
      <c r="DD28" s="288">
        <v>414474</v>
      </c>
      <c r="DE28" s="217"/>
      <c r="DF28" s="217"/>
      <c r="DG28" s="217"/>
      <c r="DH28" s="217"/>
      <c r="DI28" s="217"/>
      <c r="DJ28" s="217"/>
      <c r="DK28" s="279"/>
      <c r="DL28" s="288">
        <v>414474</v>
      </c>
      <c r="DM28" s="217"/>
      <c r="DN28" s="217"/>
      <c r="DO28" s="217"/>
      <c r="DP28" s="217"/>
      <c r="DQ28" s="217"/>
      <c r="DR28" s="217"/>
      <c r="DS28" s="217"/>
      <c r="DT28" s="217"/>
      <c r="DU28" s="217"/>
      <c r="DV28" s="279"/>
      <c r="DW28" s="283">
        <v>7.1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10502</v>
      </c>
      <c r="S29" s="217"/>
      <c r="T29" s="217"/>
      <c r="U29" s="217"/>
      <c r="V29" s="217"/>
      <c r="W29" s="217"/>
      <c r="X29" s="217"/>
      <c r="Y29" s="279"/>
      <c r="Z29" s="282">
        <v>0.1</v>
      </c>
      <c r="AA29" s="282"/>
      <c r="AB29" s="282"/>
      <c r="AC29" s="282"/>
      <c r="AD29" s="287">
        <v>331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22</v>
      </c>
      <c r="CG29" s="1"/>
      <c r="CH29" s="1"/>
      <c r="CI29" s="1"/>
      <c r="CJ29" s="1"/>
      <c r="CK29" s="1"/>
      <c r="CL29" s="1"/>
      <c r="CM29" s="1"/>
      <c r="CN29" s="1"/>
      <c r="CO29" s="1"/>
      <c r="CP29" s="1"/>
      <c r="CQ29" s="269"/>
      <c r="CR29" s="274">
        <v>414474</v>
      </c>
      <c r="CS29" s="313"/>
      <c r="CT29" s="313"/>
      <c r="CU29" s="313"/>
      <c r="CV29" s="313"/>
      <c r="CW29" s="313"/>
      <c r="CX29" s="313"/>
      <c r="CY29" s="332"/>
      <c r="CZ29" s="283">
        <v>5</v>
      </c>
      <c r="DA29" s="335"/>
      <c r="DB29" s="335"/>
      <c r="DC29" s="338"/>
      <c r="DD29" s="288">
        <v>414474</v>
      </c>
      <c r="DE29" s="313"/>
      <c r="DF29" s="313"/>
      <c r="DG29" s="313"/>
      <c r="DH29" s="313"/>
      <c r="DI29" s="313"/>
      <c r="DJ29" s="313"/>
      <c r="DK29" s="332"/>
      <c r="DL29" s="288">
        <v>414474</v>
      </c>
      <c r="DM29" s="313"/>
      <c r="DN29" s="313"/>
      <c r="DO29" s="313"/>
      <c r="DP29" s="313"/>
      <c r="DQ29" s="313"/>
      <c r="DR29" s="313"/>
      <c r="DS29" s="313"/>
      <c r="DT29" s="313"/>
      <c r="DU29" s="313"/>
      <c r="DV29" s="332"/>
      <c r="DW29" s="283">
        <v>7.1</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933236</v>
      </c>
      <c r="S30" s="217"/>
      <c r="T30" s="217"/>
      <c r="U30" s="217"/>
      <c r="V30" s="217"/>
      <c r="W30" s="217"/>
      <c r="X30" s="217"/>
      <c r="Y30" s="279"/>
      <c r="Z30" s="282">
        <v>10.8</v>
      </c>
      <c r="AA30" s="282"/>
      <c r="AB30" s="282"/>
      <c r="AC30" s="282"/>
      <c r="AD30" s="287" t="s">
        <v>201</v>
      </c>
      <c r="AE30" s="287"/>
      <c r="AF30" s="287"/>
      <c r="AG30" s="287"/>
      <c r="AH30" s="287"/>
      <c r="AI30" s="287"/>
      <c r="AJ30" s="287"/>
      <c r="AK30" s="287"/>
      <c r="AL30" s="283" t="s">
        <v>201</v>
      </c>
      <c r="AM30" s="238"/>
      <c r="AN30" s="238"/>
      <c r="AO30" s="296"/>
      <c r="AP30" s="182" t="s">
        <v>308</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400930</v>
      </c>
      <c r="CS30" s="217"/>
      <c r="CT30" s="217"/>
      <c r="CU30" s="217"/>
      <c r="CV30" s="217"/>
      <c r="CW30" s="217"/>
      <c r="CX30" s="217"/>
      <c r="CY30" s="279"/>
      <c r="CZ30" s="283">
        <v>4.9000000000000004</v>
      </c>
      <c r="DA30" s="335"/>
      <c r="DB30" s="335"/>
      <c r="DC30" s="338"/>
      <c r="DD30" s="288">
        <v>400930</v>
      </c>
      <c r="DE30" s="217"/>
      <c r="DF30" s="217"/>
      <c r="DG30" s="217"/>
      <c r="DH30" s="217"/>
      <c r="DI30" s="217"/>
      <c r="DJ30" s="217"/>
      <c r="DK30" s="279"/>
      <c r="DL30" s="288">
        <v>400930</v>
      </c>
      <c r="DM30" s="217"/>
      <c r="DN30" s="217"/>
      <c r="DO30" s="217"/>
      <c r="DP30" s="217"/>
      <c r="DQ30" s="217"/>
      <c r="DR30" s="217"/>
      <c r="DS30" s="217"/>
      <c r="DT30" s="217"/>
      <c r="DU30" s="217"/>
      <c r="DV30" s="279"/>
      <c r="DW30" s="283">
        <v>6.9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393</v>
      </c>
      <c r="AU31" s="265"/>
      <c r="AV31" s="265"/>
      <c r="AW31" s="265"/>
      <c r="AX31" s="260" t="s">
        <v>269</v>
      </c>
      <c r="AY31" s="265"/>
      <c r="AZ31" s="265"/>
      <c r="BA31" s="265"/>
      <c r="BB31" s="265"/>
      <c r="BC31" s="265"/>
      <c r="BD31" s="265"/>
      <c r="BE31" s="265"/>
      <c r="BF31" s="268"/>
      <c r="BG31" s="318">
        <v>99.6</v>
      </c>
      <c r="BH31" s="322"/>
      <c r="BI31" s="322"/>
      <c r="BJ31" s="322"/>
      <c r="BK31" s="322"/>
      <c r="BL31" s="322"/>
      <c r="BM31" s="293">
        <v>99.2</v>
      </c>
      <c r="BN31" s="322"/>
      <c r="BO31" s="322"/>
      <c r="BP31" s="322"/>
      <c r="BQ31" s="324"/>
      <c r="BR31" s="318">
        <v>99.6</v>
      </c>
      <c r="BS31" s="322"/>
      <c r="BT31" s="322"/>
      <c r="BU31" s="322"/>
      <c r="BV31" s="322"/>
      <c r="BW31" s="322"/>
      <c r="BX31" s="293">
        <v>99.1</v>
      </c>
      <c r="BY31" s="322"/>
      <c r="BZ31" s="322"/>
      <c r="CA31" s="322"/>
      <c r="CB31" s="324"/>
      <c r="CD31" s="134"/>
      <c r="CE31" s="42"/>
      <c r="CF31" s="261" t="s">
        <v>309</v>
      </c>
      <c r="CG31" s="1"/>
      <c r="CH31" s="1"/>
      <c r="CI31" s="1"/>
      <c r="CJ31" s="1"/>
      <c r="CK31" s="1"/>
      <c r="CL31" s="1"/>
      <c r="CM31" s="1"/>
      <c r="CN31" s="1"/>
      <c r="CO31" s="1"/>
      <c r="CP31" s="1"/>
      <c r="CQ31" s="269"/>
      <c r="CR31" s="274">
        <v>13544</v>
      </c>
      <c r="CS31" s="313"/>
      <c r="CT31" s="313"/>
      <c r="CU31" s="313"/>
      <c r="CV31" s="313"/>
      <c r="CW31" s="313"/>
      <c r="CX31" s="313"/>
      <c r="CY31" s="332"/>
      <c r="CZ31" s="283">
        <v>0.2</v>
      </c>
      <c r="DA31" s="335"/>
      <c r="DB31" s="335"/>
      <c r="DC31" s="338"/>
      <c r="DD31" s="288">
        <v>13544</v>
      </c>
      <c r="DE31" s="313"/>
      <c r="DF31" s="313"/>
      <c r="DG31" s="313"/>
      <c r="DH31" s="313"/>
      <c r="DI31" s="313"/>
      <c r="DJ31" s="313"/>
      <c r="DK31" s="332"/>
      <c r="DL31" s="288">
        <v>13544</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419785</v>
      </c>
      <c r="S32" s="217"/>
      <c r="T32" s="217"/>
      <c r="U32" s="217"/>
      <c r="V32" s="217"/>
      <c r="W32" s="217"/>
      <c r="X32" s="217"/>
      <c r="Y32" s="279"/>
      <c r="Z32" s="282">
        <v>4.8</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243</v>
      </c>
      <c r="AX32" s="261" t="s">
        <v>371</v>
      </c>
      <c r="AY32" s="1"/>
      <c r="AZ32" s="1"/>
      <c r="BA32" s="1"/>
      <c r="BB32" s="1"/>
      <c r="BC32" s="1"/>
      <c r="BD32" s="1"/>
      <c r="BE32" s="1"/>
      <c r="BF32" s="269"/>
      <c r="BG32" s="319">
        <v>99.3</v>
      </c>
      <c r="BH32" s="313"/>
      <c r="BI32" s="313"/>
      <c r="BJ32" s="313"/>
      <c r="BK32" s="313"/>
      <c r="BL32" s="313"/>
      <c r="BM32" s="238">
        <v>98.5</v>
      </c>
      <c r="BN32" s="313"/>
      <c r="BO32" s="313"/>
      <c r="BP32" s="313"/>
      <c r="BQ32" s="316"/>
      <c r="BR32" s="319">
        <v>99.4</v>
      </c>
      <c r="BS32" s="313"/>
      <c r="BT32" s="313"/>
      <c r="BU32" s="313"/>
      <c r="BV32" s="313"/>
      <c r="BW32" s="313"/>
      <c r="BX32" s="238">
        <v>98.4</v>
      </c>
      <c r="BY32" s="313"/>
      <c r="BZ32" s="313"/>
      <c r="CA32" s="313"/>
      <c r="CB32" s="316"/>
      <c r="CD32" s="135"/>
      <c r="CE32" s="142"/>
      <c r="CF32" s="261" t="s">
        <v>395</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8644</v>
      </c>
      <c r="S33" s="217"/>
      <c r="T33" s="217"/>
      <c r="U33" s="217"/>
      <c r="V33" s="217"/>
      <c r="W33" s="217"/>
      <c r="X33" s="217"/>
      <c r="Y33" s="279"/>
      <c r="Z33" s="282">
        <v>0.1</v>
      </c>
      <c r="AA33" s="282"/>
      <c r="AB33" s="282"/>
      <c r="AC33" s="282"/>
      <c r="AD33" s="287">
        <v>14</v>
      </c>
      <c r="AE33" s="287"/>
      <c r="AF33" s="287"/>
      <c r="AG33" s="287"/>
      <c r="AH33" s="287"/>
      <c r="AI33" s="287"/>
      <c r="AJ33" s="287"/>
      <c r="AK33" s="287"/>
      <c r="AL33" s="283">
        <v>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99.7</v>
      </c>
      <c r="BH33" s="312"/>
      <c r="BI33" s="312"/>
      <c r="BJ33" s="312"/>
      <c r="BK33" s="312"/>
      <c r="BL33" s="312"/>
      <c r="BM33" s="294">
        <v>99.5</v>
      </c>
      <c r="BN33" s="312"/>
      <c r="BO33" s="312"/>
      <c r="BP33" s="312"/>
      <c r="BQ33" s="317"/>
      <c r="BR33" s="320">
        <v>99.8</v>
      </c>
      <c r="BS33" s="312"/>
      <c r="BT33" s="312"/>
      <c r="BU33" s="312"/>
      <c r="BV33" s="312"/>
      <c r="BW33" s="312"/>
      <c r="BX33" s="294">
        <v>99.4</v>
      </c>
      <c r="BY33" s="312"/>
      <c r="BZ33" s="312"/>
      <c r="CA33" s="312"/>
      <c r="CB33" s="317"/>
      <c r="CD33" s="261" t="s">
        <v>397</v>
      </c>
      <c r="CE33" s="1"/>
      <c r="CF33" s="1"/>
      <c r="CG33" s="1"/>
      <c r="CH33" s="1"/>
      <c r="CI33" s="1"/>
      <c r="CJ33" s="1"/>
      <c r="CK33" s="1"/>
      <c r="CL33" s="1"/>
      <c r="CM33" s="1"/>
      <c r="CN33" s="1"/>
      <c r="CO33" s="1"/>
      <c r="CP33" s="1"/>
      <c r="CQ33" s="269"/>
      <c r="CR33" s="274">
        <v>3788880</v>
      </c>
      <c r="CS33" s="313"/>
      <c r="CT33" s="313"/>
      <c r="CU33" s="313"/>
      <c r="CV33" s="313"/>
      <c r="CW33" s="313"/>
      <c r="CX33" s="313"/>
      <c r="CY33" s="332"/>
      <c r="CZ33" s="283">
        <v>45.9</v>
      </c>
      <c r="DA33" s="335"/>
      <c r="DB33" s="335"/>
      <c r="DC33" s="338"/>
      <c r="DD33" s="288">
        <v>3097631</v>
      </c>
      <c r="DE33" s="313"/>
      <c r="DF33" s="313"/>
      <c r="DG33" s="313"/>
      <c r="DH33" s="313"/>
      <c r="DI33" s="313"/>
      <c r="DJ33" s="313"/>
      <c r="DK33" s="332"/>
      <c r="DL33" s="288">
        <v>1789115</v>
      </c>
      <c r="DM33" s="313"/>
      <c r="DN33" s="313"/>
      <c r="DO33" s="313"/>
      <c r="DP33" s="313"/>
      <c r="DQ33" s="313"/>
      <c r="DR33" s="313"/>
      <c r="DS33" s="313"/>
      <c r="DT33" s="313"/>
      <c r="DU33" s="313"/>
      <c r="DV33" s="332"/>
      <c r="DW33" s="283">
        <v>30.8</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156312</v>
      </c>
      <c r="S34" s="217"/>
      <c r="T34" s="217"/>
      <c r="U34" s="217"/>
      <c r="V34" s="217"/>
      <c r="W34" s="217"/>
      <c r="X34" s="217"/>
      <c r="Y34" s="279"/>
      <c r="Z34" s="282">
        <v>1.8</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1252509</v>
      </c>
      <c r="CS34" s="217"/>
      <c r="CT34" s="217"/>
      <c r="CU34" s="217"/>
      <c r="CV34" s="217"/>
      <c r="CW34" s="217"/>
      <c r="CX34" s="217"/>
      <c r="CY34" s="279"/>
      <c r="CZ34" s="283">
        <v>15.2</v>
      </c>
      <c r="DA34" s="335"/>
      <c r="DB34" s="335"/>
      <c r="DC34" s="338"/>
      <c r="DD34" s="288">
        <v>998961</v>
      </c>
      <c r="DE34" s="217"/>
      <c r="DF34" s="217"/>
      <c r="DG34" s="217"/>
      <c r="DH34" s="217"/>
      <c r="DI34" s="217"/>
      <c r="DJ34" s="217"/>
      <c r="DK34" s="279"/>
      <c r="DL34" s="288">
        <v>725282</v>
      </c>
      <c r="DM34" s="217"/>
      <c r="DN34" s="217"/>
      <c r="DO34" s="217"/>
      <c r="DP34" s="217"/>
      <c r="DQ34" s="217"/>
      <c r="DR34" s="217"/>
      <c r="DS34" s="217"/>
      <c r="DT34" s="217"/>
      <c r="DU34" s="217"/>
      <c r="DV34" s="279"/>
      <c r="DW34" s="283">
        <v>12.5</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74971</v>
      </c>
      <c r="S35" s="217"/>
      <c r="T35" s="217"/>
      <c r="U35" s="217"/>
      <c r="V35" s="217"/>
      <c r="W35" s="217"/>
      <c r="X35" s="217"/>
      <c r="Y35" s="279"/>
      <c r="Z35" s="282">
        <v>0.9</v>
      </c>
      <c r="AA35" s="282"/>
      <c r="AB35" s="282"/>
      <c r="AC35" s="282"/>
      <c r="AD35" s="287" t="s">
        <v>201</v>
      </c>
      <c r="AE35" s="287"/>
      <c r="AF35" s="287"/>
      <c r="AG35" s="287"/>
      <c r="AH35" s="287"/>
      <c r="AI35" s="287"/>
      <c r="AJ35" s="287"/>
      <c r="AK35" s="287"/>
      <c r="AL35" s="283" t="s">
        <v>201</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94087</v>
      </c>
      <c r="CS35" s="313"/>
      <c r="CT35" s="313"/>
      <c r="CU35" s="313"/>
      <c r="CV35" s="313"/>
      <c r="CW35" s="313"/>
      <c r="CX35" s="313"/>
      <c r="CY35" s="332"/>
      <c r="CZ35" s="283">
        <v>1.1000000000000001</v>
      </c>
      <c r="DA35" s="335"/>
      <c r="DB35" s="335"/>
      <c r="DC35" s="338"/>
      <c r="DD35" s="288">
        <v>87482</v>
      </c>
      <c r="DE35" s="313"/>
      <c r="DF35" s="313"/>
      <c r="DG35" s="313"/>
      <c r="DH35" s="313"/>
      <c r="DI35" s="313"/>
      <c r="DJ35" s="313"/>
      <c r="DK35" s="332"/>
      <c r="DL35" s="288">
        <v>85629</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414877</v>
      </c>
      <c r="S36" s="217"/>
      <c r="T36" s="217"/>
      <c r="U36" s="217"/>
      <c r="V36" s="217"/>
      <c r="W36" s="217"/>
      <c r="X36" s="217"/>
      <c r="Y36" s="279"/>
      <c r="Z36" s="282">
        <v>4.8</v>
      </c>
      <c r="AA36" s="282"/>
      <c r="AB36" s="282"/>
      <c r="AC36" s="282"/>
      <c r="AD36" s="287" t="s">
        <v>201</v>
      </c>
      <c r="AE36" s="287"/>
      <c r="AF36" s="287"/>
      <c r="AG36" s="287"/>
      <c r="AH36" s="287"/>
      <c r="AI36" s="287"/>
      <c r="AJ36" s="287"/>
      <c r="AK36" s="287"/>
      <c r="AL36" s="283" t="s">
        <v>201</v>
      </c>
      <c r="AM36" s="238"/>
      <c r="AN36" s="238"/>
      <c r="AO36" s="296"/>
      <c r="AP36" s="95"/>
      <c r="AQ36" s="301" t="s">
        <v>387</v>
      </c>
      <c r="AR36" s="304"/>
      <c r="AS36" s="304"/>
      <c r="AT36" s="304"/>
      <c r="AU36" s="304"/>
      <c r="AV36" s="304"/>
      <c r="AW36" s="304"/>
      <c r="AX36" s="304"/>
      <c r="AY36" s="309"/>
      <c r="AZ36" s="273">
        <v>790831</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19248</v>
      </c>
      <c r="BW36" s="276"/>
      <c r="BX36" s="276"/>
      <c r="BY36" s="276"/>
      <c r="BZ36" s="276"/>
      <c r="CA36" s="276"/>
      <c r="CB36" s="315"/>
      <c r="CD36" s="261" t="s">
        <v>26</v>
      </c>
      <c r="CE36" s="1"/>
      <c r="CF36" s="1"/>
      <c r="CG36" s="1"/>
      <c r="CH36" s="1"/>
      <c r="CI36" s="1"/>
      <c r="CJ36" s="1"/>
      <c r="CK36" s="1"/>
      <c r="CL36" s="1"/>
      <c r="CM36" s="1"/>
      <c r="CN36" s="1"/>
      <c r="CO36" s="1"/>
      <c r="CP36" s="1"/>
      <c r="CQ36" s="269"/>
      <c r="CR36" s="274">
        <v>926700</v>
      </c>
      <c r="CS36" s="217"/>
      <c r="CT36" s="217"/>
      <c r="CU36" s="217"/>
      <c r="CV36" s="217"/>
      <c r="CW36" s="217"/>
      <c r="CX36" s="217"/>
      <c r="CY36" s="279"/>
      <c r="CZ36" s="283">
        <v>11.2</v>
      </c>
      <c r="DA36" s="335"/>
      <c r="DB36" s="335"/>
      <c r="DC36" s="338"/>
      <c r="DD36" s="288">
        <v>831110</v>
      </c>
      <c r="DE36" s="217"/>
      <c r="DF36" s="217"/>
      <c r="DG36" s="217"/>
      <c r="DH36" s="217"/>
      <c r="DI36" s="217"/>
      <c r="DJ36" s="217"/>
      <c r="DK36" s="279"/>
      <c r="DL36" s="288">
        <v>506312</v>
      </c>
      <c r="DM36" s="217"/>
      <c r="DN36" s="217"/>
      <c r="DO36" s="217"/>
      <c r="DP36" s="217"/>
      <c r="DQ36" s="217"/>
      <c r="DR36" s="217"/>
      <c r="DS36" s="217"/>
      <c r="DT36" s="217"/>
      <c r="DU36" s="217"/>
      <c r="DV36" s="279"/>
      <c r="DW36" s="283">
        <v>8.6999999999999993</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234016</v>
      </c>
      <c r="S37" s="217"/>
      <c r="T37" s="217"/>
      <c r="U37" s="217"/>
      <c r="V37" s="217"/>
      <c r="W37" s="217"/>
      <c r="X37" s="217"/>
      <c r="Y37" s="279"/>
      <c r="Z37" s="282">
        <v>2.7</v>
      </c>
      <c r="AA37" s="282"/>
      <c r="AB37" s="282"/>
      <c r="AC37" s="282"/>
      <c r="AD37" s="287">
        <v>271</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117373</v>
      </c>
      <c r="BA37" s="217"/>
      <c r="BB37" s="217"/>
      <c r="BC37" s="217"/>
      <c r="BD37" s="313"/>
      <c r="BE37" s="313"/>
      <c r="BF37" s="316"/>
      <c r="BG37" s="261" t="s">
        <v>410</v>
      </c>
      <c r="BH37" s="1"/>
      <c r="BI37" s="1"/>
      <c r="BJ37" s="1"/>
      <c r="BK37" s="1"/>
      <c r="BL37" s="1"/>
      <c r="BM37" s="1"/>
      <c r="BN37" s="1"/>
      <c r="BO37" s="1"/>
      <c r="BP37" s="1"/>
      <c r="BQ37" s="1"/>
      <c r="BR37" s="1"/>
      <c r="BS37" s="1"/>
      <c r="BT37" s="1"/>
      <c r="BU37" s="269"/>
      <c r="BV37" s="274">
        <v>19248</v>
      </c>
      <c r="BW37" s="217"/>
      <c r="BX37" s="217"/>
      <c r="BY37" s="217"/>
      <c r="BZ37" s="217"/>
      <c r="CA37" s="217"/>
      <c r="CB37" s="326"/>
      <c r="CD37" s="261" t="s">
        <v>163</v>
      </c>
      <c r="CE37" s="1"/>
      <c r="CF37" s="1"/>
      <c r="CG37" s="1"/>
      <c r="CH37" s="1"/>
      <c r="CI37" s="1"/>
      <c r="CJ37" s="1"/>
      <c r="CK37" s="1"/>
      <c r="CL37" s="1"/>
      <c r="CM37" s="1"/>
      <c r="CN37" s="1"/>
      <c r="CO37" s="1"/>
      <c r="CP37" s="1"/>
      <c r="CQ37" s="269"/>
      <c r="CR37" s="274">
        <v>212391</v>
      </c>
      <c r="CS37" s="313"/>
      <c r="CT37" s="313"/>
      <c r="CU37" s="313"/>
      <c r="CV37" s="313"/>
      <c r="CW37" s="313"/>
      <c r="CX37" s="313"/>
      <c r="CY37" s="332"/>
      <c r="CZ37" s="283">
        <v>2.6</v>
      </c>
      <c r="DA37" s="335"/>
      <c r="DB37" s="335"/>
      <c r="DC37" s="338"/>
      <c r="DD37" s="288">
        <v>212391</v>
      </c>
      <c r="DE37" s="313"/>
      <c r="DF37" s="313"/>
      <c r="DG37" s="313"/>
      <c r="DH37" s="313"/>
      <c r="DI37" s="313"/>
      <c r="DJ37" s="313"/>
      <c r="DK37" s="332"/>
      <c r="DL37" s="288">
        <v>151269</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144000</v>
      </c>
      <c r="S38" s="217"/>
      <c r="T38" s="217"/>
      <c r="U38" s="217"/>
      <c r="V38" s="217"/>
      <c r="W38" s="217"/>
      <c r="X38" s="217"/>
      <c r="Y38" s="279"/>
      <c r="Z38" s="282">
        <v>1.7</v>
      </c>
      <c r="AA38" s="282"/>
      <c r="AB38" s="282"/>
      <c r="AC38" s="282"/>
      <c r="AD38" s="287" t="s">
        <v>201</v>
      </c>
      <c r="AE38" s="287"/>
      <c r="AF38" s="287"/>
      <c r="AG38" s="287"/>
      <c r="AH38" s="287"/>
      <c r="AI38" s="287"/>
      <c r="AJ38" s="287"/>
      <c r="AK38" s="287"/>
      <c r="AL38" s="283" t="s">
        <v>201</v>
      </c>
      <c r="AM38" s="238"/>
      <c r="AN38" s="238"/>
      <c r="AO38" s="296"/>
      <c r="AQ38" s="302" t="s">
        <v>301</v>
      </c>
      <c r="AR38" s="111"/>
      <c r="AS38" s="111"/>
      <c r="AT38" s="111"/>
      <c r="AU38" s="111"/>
      <c r="AV38" s="111"/>
      <c r="AW38" s="111"/>
      <c r="AX38" s="111"/>
      <c r="AY38" s="310"/>
      <c r="AZ38" s="274">
        <v>7254</v>
      </c>
      <c r="BA38" s="217"/>
      <c r="BB38" s="217"/>
      <c r="BC38" s="217"/>
      <c r="BD38" s="313"/>
      <c r="BE38" s="313"/>
      <c r="BF38" s="316"/>
      <c r="BG38" s="261" t="s">
        <v>413</v>
      </c>
      <c r="BH38" s="1"/>
      <c r="BI38" s="1"/>
      <c r="BJ38" s="1"/>
      <c r="BK38" s="1"/>
      <c r="BL38" s="1"/>
      <c r="BM38" s="1"/>
      <c r="BN38" s="1"/>
      <c r="BO38" s="1"/>
      <c r="BP38" s="1"/>
      <c r="BQ38" s="1"/>
      <c r="BR38" s="1"/>
      <c r="BS38" s="1"/>
      <c r="BT38" s="1"/>
      <c r="BU38" s="269"/>
      <c r="BV38" s="274">
        <v>1938</v>
      </c>
      <c r="BW38" s="217"/>
      <c r="BX38" s="217"/>
      <c r="BY38" s="217"/>
      <c r="BZ38" s="217"/>
      <c r="CA38" s="217"/>
      <c r="CB38" s="326"/>
      <c r="CD38" s="261" t="s">
        <v>414</v>
      </c>
      <c r="CE38" s="1"/>
      <c r="CF38" s="1"/>
      <c r="CG38" s="1"/>
      <c r="CH38" s="1"/>
      <c r="CI38" s="1"/>
      <c r="CJ38" s="1"/>
      <c r="CK38" s="1"/>
      <c r="CL38" s="1"/>
      <c r="CM38" s="1"/>
      <c r="CN38" s="1"/>
      <c r="CO38" s="1"/>
      <c r="CP38" s="1"/>
      <c r="CQ38" s="269"/>
      <c r="CR38" s="274">
        <v>666204</v>
      </c>
      <c r="CS38" s="217"/>
      <c r="CT38" s="217"/>
      <c r="CU38" s="217"/>
      <c r="CV38" s="217"/>
      <c r="CW38" s="217"/>
      <c r="CX38" s="217"/>
      <c r="CY38" s="279"/>
      <c r="CZ38" s="283">
        <v>8.1</v>
      </c>
      <c r="DA38" s="335"/>
      <c r="DB38" s="335"/>
      <c r="DC38" s="338"/>
      <c r="DD38" s="288">
        <v>541215</v>
      </c>
      <c r="DE38" s="217"/>
      <c r="DF38" s="217"/>
      <c r="DG38" s="217"/>
      <c r="DH38" s="217"/>
      <c r="DI38" s="217"/>
      <c r="DJ38" s="217"/>
      <c r="DK38" s="279"/>
      <c r="DL38" s="288">
        <v>471852</v>
      </c>
      <c r="DM38" s="217"/>
      <c r="DN38" s="217"/>
      <c r="DO38" s="217"/>
      <c r="DP38" s="217"/>
      <c r="DQ38" s="217"/>
      <c r="DR38" s="217"/>
      <c r="DS38" s="217"/>
      <c r="DT38" s="217"/>
      <c r="DU38" s="217"/>
      <c r="DV38" s="279"/>
      <c r="DW38" s="283">
        <v>8.1</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416</v>
      </c>
      <c r="AR39" s="111"/>
      <c r="AS39" s="111"/>
      <c r="AT39" s="111"/>
      <c r="AU39" s="111"/>
      <c r="AV39" s="111"/>
      <c r="AW39" s="111"/>
      <c r="AX39" s="111"/>
      <c r="AY39" s="310"/>
      <c r="AZ39" s="274" t="s">
        <v>201</v>
      </c>
      <c r="BA39" s="217"/>
      <c r="BB39" s="217"/>
      <c r="BC39" s="217"/>
      <c r="BD39" s="313"/>
      <c r="BE39" s="313"/>
      <c r="BF39" s="316"/>
      <c r="BG39" s="261" t="s">
        <v>331</v>
      </c>
      <c r="BH39" s="1"/>
      <c r="BI39" s="1"/>
      <c r="BJ39" s="1"/>
      <c r="BK39" s="1"/>
      <c r="BL39" s="1"/>
      <c r="BM39" s="1"/>
      <c r="BN39" s="1"/>
      <c r="BO39" s="1"/>
      <c r="BP39" s="1"/>
      <c r="BQ39" s="1"/>
      <c r="BR39" s="1"/>
      <c r="BS39" s="1"/>
      <c r="BT39" s="1"/>
      <c r="BU39" s="269"/>
      <c r="BV39" s="274">
        <v>3054</v>
      </c>
      <c r="BW39" s="217"/>
      <c r="BX39" s="217"/>
      <c r="BY39" s="217"/>
      <c r="BZ39" s="217"/>
      <c r="CA39" s="217"/>
      <c r="CB39" s="326"/>
      <c r="CD39" s="261" t="s">
        <v>417</v>
      </c>
      <c r="CE39" s="1"/>
      <c r="CF39" s="1"/>
      <c r="CG39" s="1"/>
      <c r="CH39" s="1"/>
      <c r="CI39" s="1"/>
      <c r="CJ39" s="1"/>
      <c r="CK39" s="1"/>
      <c r="CL39" s="1"/>
      <c r="CM39" s="1"/>
      <c r="CN39" s="1"/>
      <c r="CO39" s="1"/>
      <c r="CP39" s="1"/>
      <c r="CQ39" s="269"/>
      <c r="CR39" s="274">
        <v>767680</v>
      </c>
      <c r="CS39" s="313"/>
      <c r="CT39" s="313"/>
      <c r="CU39" s="313"/>
      <c r="CV39" s="313"/>
      <c r="CW39" s="313"/>
      <c r="CX39" s="313"/>
      <c r="CY39" s="332"/>
      <c r="CZ39" s="283">
        <v>9.3000000000000007</v>
      </c>
      <c r="DA39" s="335"/>
      <c r="DB39" s="335"/>
      <c r="DC39" s="338"/>
      <c r="DD39" s="288">
        <v>638823</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t="s">
        <v>201</v>
      </c>
      <c r="S40" s="217"/>
      <c r="T40" s="217"/>
      <c r="U40" s="217"/>
      <c r="V40" s="217"/>
      <c r="W40" s="217"/>
      <c r="X40" s="217"/>
      <c r="Y40" s="279"/>
      <c r="Z40" s="282" t="s">
        <v>201</v>
      </c>
      <c r="AA40" s="282"/>
      <c r="AB40" s="282"/>
      <c r="AC40" s="282"/>
      <c r="AD40" s="287" t="s">
        <v>201</v>
      </c>
      <c r="AE40" s="287"/>
      <c r="AF40" s="287"/>
      <c r="AG40" s="287"/>
      <c r="AH40" s="287"/>
      <c r="AI40" s="287"/>
      <c r="AJ40" s="287"/>
      <c r="AK40" s="287"/>
      <c r="AL40" s="283" t="s">
        <v>201</v>
      </c>
      <c r="AM40" s="238"/>
      <c r="AN40" s="238"/>
      <c r="AO40" s="296"/>
      <c r="AQ40" s="302" t="s">
        <v>423</v>
      </c>
      <c r="AR40" s="111"/>
      <c r="AS40" s="111"/>
      <c r="AT40" s="111"/>
      <c r="AU40" s="111"/>
      <c r="AV40" s="111"/>
      <c r="AW40" s="111"/>
      <c r="AX40" s="111"/>
      <c r="AY40" s="310"/>
      <c r="AZ40" s="274" t="s">
        <v>201</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116</v>
      </c>
      <c r="BW40" s="217"/>
      <c r="BX40" s="217"/>
      <c r="BY40" s="217"/>
      <c r="BZ40" s="217"/>
      <c r="CA40" s="217"/>
      <c r="CB40" s="326"/>
      <c r="CD40" s="261" t="s">
        <v>368</v>
      </c>
      <c r="CE40" s="1"/>
      <c r="CF40" s="1"/>
      <c r="CG40" s="1"/>
      <c r="CH40" s="1"/>
      <c r="CI40" s="1"/>
      <c r="CJ40" s="1"/>
      <c r="CK40" s="1"/>
      <c r="CL40" s="1"/>
      <c r="CM40" s="1"/>
      <c r="CN40" s="1"/>
      <c r="CO40" s="1"/>
      <c r="CP40" s="1"/>
      <c r="CQ40" s="269"/>
      <c r="CR40" s="274">
        <v>81700</v>
      </c>
      <c r="CS40" s="217"/>
      <c r="CT40" s="217"/>
      <c r="CU40" s="217"/>
      <c r="CV40" s="217"/>
      <c r="CW40" s="217"/>
      <c r="CX40" s="217"/>
      <c r="CY40" s="279"/>
      <c r="CZ40" s="283">
        <v>1</v>
      </c>
      <c r="DA40" s="335"/>
      <c r="DB40" s="335"/>
      <c r="DC40" s="338"/>
      <c r="DD40" s="288">
        <v>40</v>
      </c>
      <c r="DE40" s="217"/>
      <c r="DF40" s="217"/>
      <c r="DG40" s="217"/>
      <c r="DH40" s="217"/>
      <c r="DI40" s="217"/>
      <c r="DJ40" s="217"/>
      <c r="DK40" s="279"/>
      <c r="DL40" s="288">
        <v>40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8667818</v>
      </c>
      <c r="S41" s="277"/>
      <c r="T41" s="277"/>
      <c r="U41" s="277"/>
      <c r="V41" s="277"/>
      <c r="W41" s="277"/>
      <c r="X41" s="277"/>
      <c r="Y41" s="280"/>
      <c r="Z41" s="284">
        <v>100</v>
      </c>
      <c r="AA41" s="284"/>
      <c r="AB41" s="284"/>
      <c r="AC41" s="284"/>
      <c r="AD41" s="289">
        <v>5816395</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134859</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201</v>
      </c>
      <c r="BW41" s="217"/>
      <c r="BX41" s="217"/>
      <c r="BY41" s="217"/>
      <c r="BZ41" s="217"/>
      <c r="CA41" s="217"/>
      <c r="CB41" s="326"/>
      <c r="CD41" s="261" t="s">
        <v>281</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531345</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413</v>
      </c>
      <c r="BW42" s="277"/>
      <c r="BX42" s="277"/>
      <c r="BY42" s="277"/>
      <c r="BZ42" s="277"/>
      <c r="CA42" s="277"/>
      <c r="CB42" s="327"/>
      <c r="CD42" s="261" t="s">
        <v>273</v>
      </c>
      <c r="CE42" s="1"/>
      <c r="CF42" s="1"/>
      <c r="CG42" s="1"/>
      <c r="CH42" s="1"/>
      <c r="CI42" s="1"/>
      <c r="CJ42" s="1"/>
      <c r="CK42" s="1"/>
      <c r="CL42" s="1"/>
      <c r="CM42" s="1"/>
      <c r="CN42" s="1"/>
      <c r="CO42" s="1"/>
      <c r="CP42" s="1"/>
      <c r="CQ42" s="269"/>
      <c r="CR42" s="274">
        <v>423065</v>
      </c>
      <c r="CS42" s="313"/>
      <c r="CT42" s="313"/>
      <c r="CU42" s="313"/>
      <c r="CV42" s="313"/>
      <c r="CW42" s="313"/>
      <c r="CX42" s="313"/>
      <c r="CY42" s="332"/>
      <c r="CZ42" s="283">
        <v>5.0999999999999996</v>
      </c>
      <c r="DA42" s="335"/>
      <c r="DB42" s="335"/>
      <c r="DC42" s="338"/>
      <c r="DD42" s="288">
        <v>148260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84</v>
      </c>
      <c r="CE43" s="1"/>
      <c r="CF43" s="1"/>
      <c r="CG43" s="1"/>
      <c r="CH43" s="1"/>
      <c r="CI43" s="1"/>
      <c r="CJ43" s="1"/>
      <c r="CK43" s="1"/>
      <c r="CL43" s="1"/>
      <c r="CM43" s="1"/>
      <c r="CN43" s="1"/>
      <c r="CO43" s="1"/>
      <c r="CP43" s="1"/>
      <c r="CQ43" s="269"/>
      <c r="CR43" s="274">
        <v>9390</v>
      </c>
      <c r="CS43" s="313"/>
      <c r="CT43" s="313"/>
      <c r="CU43" s="313"/>
      <c r="CV43" s="313"/>
      <c r="CW43" s="313"/>
      <c r="CX43" s="313"/>
      <c r="CY43" s="332"/>
      <c r="CZ43" s="283">
        <v>0.1</v>
      </c>
      <c r="DA43" s="335"/>
      <c r="DB43" s="335"/>
      <c r="DC43" s="338"/>
      <c r="DD43" s="288">
        <v>9390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430</v>
      </c>
      <c r="CG44" s="1"/>
      <c r="CH44" s="1"/>
      <c r="CI44" s="1"/>
      <c r="CJ44" s="1"/>
      <c r="CK44" s="1"/>
      <c r="CL44" s="1"/>
      <c r="CM44" s="1"/>
      <c r="CN44" s="1"/>
      <c r="CO44" s="1"/>
      <c r="CP44" s="1"/>
      <c r="CQ44" s="269"/>
      <c r="CR44" s="274">
        <v>423065</v>
      </c>
      <c r="CS44" s="217"/>
      <c r="CT44" s="217"/>
      <c r="CU44" s="217"/>
      <c r="CV44" s="217"/>
      <c r="CW44" s="217"/>
      <c r="CX44" s="217"/>
      <c r="CY44" s="279"/>
      <c r="CZ44" s="283">
        <v>5.0999999999999996</v>
      </c>
      <c r="DA44" s="238"/>
      <c r="DB44" s="238"/>
      <c r="DC44" s="285"/>
      <c r="DD44" s="288">
        <v>148260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207415</v>
      </c>
      <c r="CS45" s="313"/>
      <c r="CT45" s="313"/>
      <c r="CU45" s="313"/>
      <c r="CV45" s="313"/>
      <c r="CW45" s="313"/>
      <c r="CX45" s="313"/>
      <c r="CY45" s="332"/>
      <c r="CZ45" s="283">
        <v>2.5</v>
      </c>
      <c r="DA45" s="335"/>
      <c r="DB45" s="335"/>
      <c r="DC45" s="338"/>
      <c r="DD45" s="288">
        <v>34163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215650</v>
      </c>
      <c r="CS46" s="217"/>
      <c r="CT46" s="217"/>
      <c r="CU46" s="217"/>
      <c r="CV46" s="217"/>
      <c r="CW46" s="217"/>
      <c r="CX46" s="217"/>
      <c r="CY46" s="279"/>
      <c r="CZ46" s="283">
        <v>2.6</v>
      </c>
      <c r="DA46" s="238"/>
      <c r="DB46" s="238"/>
      <c r="DC46" s="285"/>
      <c r="DD46" s="288">
        <v>114097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201</v>
      </c>
      <c r="CS47" s="313"/>
      <c r="CT47" s="313"/>
      <c r="CU47" s="313"/>
      <c r="CV47" s="313"/>
      <c r="CW47" s="313"/>
      <c r="CX47" s="313"/>
      <c r="CY47" s="332"/>
      <c r="CZ47" s="283" t="s">
        <v>201</v>
      </c>
      <c r="DA47" s="335"/>
      <c r="DB47" s="335"/>
      <c r="DC47" s="338"/>
      <c r="DD47" s="288" t="s">
        <v>201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8252165</v>
      </c>
      <c r="CS49" s="312"/>
      <c r="CT49" s="312"/>
      <c r="CU49" s="312"/>
      <c r="CV49" s="312"/>
      <c r="CW49" s="312"/>
      <c r="CX49" s="312"/>
      <c r="CY49" s="333"/>
      <c r="CZ49" s="292">
        <v>100</v>
      </c>
      <c r="DA49" s="336"/>
      <c r="DB49" s="336"/>
      <c r="DC49" s="339"/>
      <c r="DD49" s="342">
        <v>6486410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tFa84zJCj0QCSnQJifvExmJTml/UzNShirme1AFWE4QFVo4sgB2Th13UT+TsH/u+dV4UPWHvZijB5OQi9Ug5w==" saltValue="0jbXSezg/lpwBw+QVgt0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160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184</v>
      </c>
      <c r="R5" s="447"/>
      <c r="S5" s="447"/>
      <c r="T5" s="447"/>
      <c r="U5" s="458"/>
      <c r="V5" s="435" t="s">
        <v>439</v>
      </c>
      <c r="W5" s="447"/>
      <c r="X5" s="447"/>
      <c r="Y5" s="447"/>
      <c r="Z5" s="458"/>
      <c r="AA5" s="435" t="s">
        <v>441</v>
      </c>
      <c r="AB5" s="447"/>
      <c r="AC5" s="447"/>
      <c r="AD5" s="447"/>
      <c r="AE5" s="447"/>
      <c r="AF5" s="504" t="s">
        <v>181</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317</v>
      </c>
      <c r="CN5" s="447"/>
      <c r="CO5" s="447"/>
      <c r="CP5" s="447"/>
      <c r="CQ5" s="458"/>
      <c r="CR5" s="435" t="s">
        <v>240</v>
      </c>
      <c r="CS5" s="447"/>
      <c r="CT5" s="447"/>
      <c r="CU5" s="447"/>
      <c r="CV5" s="458"/>
      <c r="CW5" s="435" t="s">
        <v>50</v>
      </c>
      <c r="CX5" s="447"/>
      <c r="CY5" s="447"/>
      <c r="CZ5" s="447"/>
      <c r="DA5" s="458"/>
      <c r="DB5" s="435" t="s">
        <v>448</v>
      </c>
      <c r="DC5" s="447"/>
      <c r="DD5" s="447"/>
      <c r="DE5" s="447"/>
      <c r="DF5" s="458"/>
      <c r="DG5" s="700" t="s">
        <v>145</v>
      </c>
      <c r="DH5" s="703"/>
      <c r="DI5" s="703"/>
      <c r="DJ5" s="703"/>
      <c r="DK5" s="708"/>
      <c r="DL5" s="700" t="s">
        <v>451</v>
      </c>
      <c r="DM5" s="703"/>
      <c r="DN5" s="703"/>
      <c r="DO5" s="703"/>
      <c r="DP5" s="708"/>
      <c r="DQ5" s="435" t="s">
        <v>452</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8668</v>
      </c>
      <c r="R7" s="449"/>
      <c r="S7" s="449"/>
      <c r="T7" s="449"/>
      <c r="U7" s="449"/>
      <c r="V7" s="449">
        <v>8252</v>
      </c>
      <c r="W7" s="449"/>
      <c r="X7" s="449"/>
      <c r="Y7" s="449"/>
      <c r="Z7" s="449"/>
      <c r="AA7" s="449">
        <v>416</v>
      </c>
      <c r="AB7" s="449"/>
      <c r="AC7" s="449"/>
      <c r="AD7" s="449"/>
      <c r="AE7" s="492"/>
      <c r="AF7" s="506">
        <v>388</v>
      </c>
      <c r="AG7" s="519"/>
      <c r="AH7" s="519"/>
      <c r="AI7" s="519"/>
      <c r="AJ7" s="524"/>
      <c r="AK7" s="532">
        <v>75</v>
      </c>
      <c r="AL7" s="449"/>
      <c r="AM7" s="449"/>
      <c r="AN7" s="449"/>
      <c r="AO7" s="449"/>
      <c r="AP7" s="449">
        <v>3046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44</v>
      </c>
      <c r="BT7" s="419"/>
      <c r="BU7" s="419"/>
      <c r="BV7" s="419"/>
      <c r="BW7" s="419"/>
      <c r="BX7" s="419"/>
      <c r="BY7" s="419"/>
      <c r="BZ7" s="419"/>
      <c r="CA7" s="419"/>
      <c r="CB7" s="419"/>
      <c r="CC7" s="419"/>
      <c r="CD7" s="419"/>
      <c r="CE7" s="419"/>
      <c r="CF7" s="419"/>
      <c r="CG7" s="431"/>
      <c r="CH7" s="663">
        <v>-1</v>
      </c>
      <c r="CI7" s="666"/>
      <c r="CJ7" s="666"/>
      <c r="CK7" s="666"/>
      <c r="CL7" s="681"/>
      <c r="CM7" s="663">
        <v>102</v>
      </c>
      <c r="CN7" s="666"/>
      <c r="CO7" s="666"/>
      <c r="CP7" s="666"/>
      <c r="CQ7" s="681"/>
      <c r="CR7" s="663">
        <v>50</v>
      </c>
      <c r="CS7" s="666"/>
      <c r="CT7" s="666"/>
      <c r="CU7" s="666"/>
      <c r="CV7" s="681"/>
      <c r="CW7" s="663">
        <v>79</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298</v>
      </c>
      <c r="C23" s="421"/>
      <c r="D23" s="421"/>
      <c r="E23" s="421"/>
      <c r="F23" s="421"/>
      <c r="G23" s="421"/>
      <c r="H23" s="421"/>
      <c r="I23" s="421"/>
      <c r="J23" s="421"/>
      <c r="K23" s="421"/>
      <c r="L23" s="421"/>
      <c r="M23" s="421"/>
      <c r="N23" s="421"/>
      <c r="O23" s="421"/>
      <c r="P23" s="433"/>
      <c r="Q23" s="440">
        <v>8668</v>
      </c>
      <c r="R23" s="452"/>
      <c r="S23" s="452"/>
      <c r="T23" s="452"/>
      <c r="U23" s="452"/>
      <c r="V23" s="452">
        <v>8252</v>
      </c>
      <c r="W23" s="452"/>
      <c r="X23" s="452"/>
      <c r="Y23" s="452"/>
      <c r="Z23" s="452"/>
      <c r="AA23" s="452">
        <v>416</v>
      </c>
      <c r="AB23" s="452"/>
      <c r="AC23" s="452"/>
      <c r="AD23" s="452"/>
      <c r="AE23" s="494"/>
      <c r="AF23" s="508">
        <v>388</v>
      </c>
      <c r="AG23" s="452"/>
      <c r="AH23" s="452"/>
      <c r="AI23" s="452"/>
      <c r="AJ23" s="526"/>
      <c r="AK23" s="534"/>
      <c r="AL23" s="455"/>
      <c r="AM23" s="455"/>
      <c r="AN23" s="455"/>
      <c r="AO23" s="455"/>
      <c r="AP23" s="452">
        <v>3046</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244</v>
      </c>
      <c r="AG26" s="520"/>
      <c r="AH26" s="520"/>
      <c r="AI26" s="520"/>
      <c r="AJ26" s="527"/>
      <c r="AK26" s="447" t="s">
        <v>388</v>
      </c>
      <c r="AL26" s="447"/>
      <c r="AM26" s="447"/>
      <c r="AN26" s="447"/>
      <c r="AO26" s="458"/>
      <c r="AP26" s="435" t="s">
        <v>355</v>
      </c>
      <c r="AQ26" s="447"/>
      <c r="AR26" s="447"/>
      <c r="AS26" s="447"/>
      <c r="AT26" s="458"/>
      <c r="AU26" s="435" t="s">
        <v>461</v>
      </c>
      <c r="AV26" s="447"/>
      <c r="AW26" s="447"/>
      <c r="AX26" s="447"/>
      <c r="AY26" s="458"/>
      <c r="AZ26" s="435" t="s">
        <v>462</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1822</v>
      </c>
      <c r="R28" s="453"/>
      <c r="S28" s="453"/>
      <c r="T28" s="453"/>
      <c r="U28" s="453"/>
      <c r="V28" s="453">
        <v>1803</v>
      </c>
      <c r="W28" s="453"/>
      <c r="X28" s="453"/>
      <c r="Y28" s="453"/>
      <c r="Z28" s="453"/>
      <c r="AA28" s="453">
        <v>19</v>
      </c>
      <c r="AB28" s="453"/>
      <c r="AC28" s="453"/>
      <c r="AD28" s="453"/>
      <c r="AE28" s="495"/>
      <c r="AF28" s="511">
        <v>19</v>
      </c>
      <c r="AG28" s="453"/>
      <c r="AH28" s="453"/>
      <c r="AI28" s="453"/>
      <c r="AJ28" s="529"/>
      <c r="AK28" s="535">
        <v>163</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206</v>
      </c>
      <c r="C29" s="420"/>
      <c r="D29" s="420"/>
      <c r="E29" s="420"/>
      <c r="F29" s="420"/>
      <c r="G29" s="420"/>
      <c r="H29" s="420"/>
      <c r="I29" s="420"/>
      <c r="J29" s="420"/>
      <c r="K29" s="420"/>
      <c r="L29" s="420"/>
      <c r="M29" s="420"/>
      <c r="N29" s="420"/>
      <c r="O29" s="420"/>
      <c r="P29" s="432"/>
      <c r="Q29" s="438">
        <v>1607</v>
      </c>
      <c r="R29" s="450"/>
      <c r="S29" s="450"/>
      <c r="T29" s="450"/>
      <c r="U29" s="450"/>
      <c r="V29" s="450">
        <v>1530</v>
      </c>
      <c r="W29" s="450"/>
      <c r="X29" s="450"/>
      <c r="Y29" s="450"/>
      <c r="Z29" s="450"/>
      <c r="AA29" s="450">
        <v>78</v>
      </c>
      <c r="AB29" s="450"/>
      <c r="AC29" s="450"/>
      <c r="AD29" s="450"/>
      <c r="AE29" s="461"/>
      <c r="AF29" s="507">
        <v>78</v>
      </c>
      <c r="AG29" s="456"/>
      <c r="AH29" s="456"/>
      <c r="AI29" s="456"/>
      <c r="AJ29" s="525"/>
      <c r="AK29" s="460">
        <v>281</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355</v>
      </c>
      <c r="R30" s="450"/>
      <c r="S30" s="450"/>
      <c r="T30" s="450"/>
      <c r="U30" s="450"/>
      <c r="V30" s="450">
        <v>338</v>
      </c>
      <c r="W30" s="450"/>
      <c r="X30" s="450"/>
      <c r="Y30" s="450"/>
      <c r="Z30" s="450"/>
      <c r="AA30" s="450">
        <v>17</v>
      </c>
      <c r="AB30" s="450"/>
      <c r="AC30" s="450"/>
      <c r="AD30" s="450"/>
      <c r="AE30" s="461"/>
      <c r="AF30" s="507">
        <v>17</v>
      </c>
      <c r="AG30" s="456"/>
      <c r="AH30" s="456"/>
      <c r="AI30" s="456"/>
      <c r="AJ30" s="525"/>
      <c r="AK30" s="460">
        <v>65</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16</v>
      </c>
      <c r="R31" s="450"/>
      <c r="S31" s="450"/>
      <c r="T31" s="450"/>
      <c r="U31" s="450"/>
      <c r="V31" s="450">
        <v>9</v>
      </c>
      <c r="W31" s="450"/>
      <c r="X31" s="450"/>
      <c r="Y31" s="450"/>
      <c r="Z31" s="450"/>
      <c r="AA31" s="450">
        <v>6</v>
      </c>
      <c r="AB31" s="450"/>
      <c r="AC31" s="450"/>
      <c r="AD31" s="450"/>
      <c r="AE31" s="461"/>
      <c r="AF31" s="507">
        <v>6</v>
      </c>
      <c r="AG31" s="456"/>
      <c r="AH31" s="456"/>
      <c r="AI31" s="456"/>
      <c r="AJ31" s="525"/>
      <c r="AK31" s="460" t="s">
        <v>201</v>
      </c>
      <c r="AL31" s="450"/>
      <c r="AM31" s="450"/>
      <c r="AN31" s="450"/>
      <c r="AO31" s="450"/>
      <c r="AP31" s="450" t="s">
        <v>201</v>
      </c>
      <c r="AQ31" s="450"/>
      <c r="AR31" s="450"/>
      <c r="AS31" s="450"/>
      <c r="AT31" s="450"/>
      <c r="AU31" s="450" t="s">
        <v>201</v>
      </c>
      <c r="AV31" s="450"/>
      <c r="AW31" s="450"/>
      <c r="AX31" s="450"/>
      <c r="AY31" s="450"/>
      <c r="AZ31" s="597" t="s">
        <v>201</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466</v>
      </c>
      <c r="C32" s="420"/>
      <c r="D32" s="420"/>
      <c r="E32" s="420"/>
      <c r="F32" s="420"/>
      <c r="G32" s="420"/>
      <c r="H32" s="420"/>
      <c r="I32" s="420"/>
      <c r="J32" s="420"/>
      <c r="K32" s="420"/>
      <c r="L32" s="420"/>
      <c r="M32" s="420"/>
      <c r="N32" s="420"/>
      <c r="O32" s="420"/>
      <c r="P32" s="432"/>
      <c r="Q32" s="438">
        <v>563</v>
      </c>
      <c r="R32" s="450"/>
      <c r="S32" s="450"/>
      <c r="T32" s="450"/>
      <c r="U32" s="450"/>
      <c r="V32" s="450">
        <v>618</v>
      </c>
      <c r="W32" s="450"/>
      <c r="X32" s="450"/>
      <c r="Y32" s="450"/>
      <c r="Z32" s="450"/>
      <c r="AA32" s="450">
        <v>-55</v>
      </c>
      <c r="AB32" s="450"/>
      <c r="AC32" s="450"/>
      <c r="AD32" s="450"/>
      <c r="AE32" s="461"/>
      <c r="AF32" s="507">
        <v>354</v>
      </c>
      <c r="AG32" s="456"/>
      <c r="AH32" s="456"/>
      <c r="AI32" s="456"/>
      <c r="AJ32" s="525"/>
      <c r="AK32" s="460">
        <v>7</v>
      </c>
      <c r="AL32" s="450"/>
      <c r="AM32" s="450"/>
      <c r="AN32" s="450"/>
      <c r="AO32" s="450"/>
      <c r="AP32" s="450">
        <v>904</v>
      </c>
      <c r="AQ32" s="450"/>
      <c r="AR32" s="450"/>
      <c r="AS32" s="450"/>
      <c r="AT32" s="450"/>
      <c r="AU32" s="450">
        <v>8</v>
      </c>
      <c r="AV32" s="450"/>
      <c r="AW32" s="450"/>
      <c r="AX32" s="450"/>
      <c r="AY32" s="450"/>
      <c r="AZ32" s="597" t="s">
        <v>201</v>
      </c>
      <c r="BA32" s="597"/>
      <c r="BB32" s="597"/>
      <c r="BC32" s="597"/>
      <c r="BD32" s="597"/>
      <c r="BE32" s="565" t="s">
        <v>140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348</v>
      </c>
      <c r="C33" s="420"/>
      <c r="D33" s="420"/>
      <c r="E33" s="420"/>
      <c r="F33" s="420"/>
      <c r="G33" s="420"/>
      <c r="H33" s="420"/>
      <c r="I33" s="420"/>
      <c r="J33" s="420"/>
      <c r="K33" s="420"/>
      <c r="L33" s="420"/>
      <c r="M33" s="420"/>
      <c r="N33" s="420"/>
      <c r="O33" s="420"/>
      <c r="P33" s="432"/>
      <c r="Q33" s="438">
        <v>842</v>
      </c>
      <c r="R33" s="450"/>
      <c r="S33" s="450"/>
      <c r="T33" s="450"/>
      <c r="U33" s="450"/>
      <c r="V33" s="450">
        <v>762</v>
      </c>
      <c r="W33" s="450"/>
      <c r="X33" s="450"/>
      <c r="Y33" s="450"/>
      <c r="Z33" s="450"/>
      <c r="AA33" s="450">
        <v>80</v>
      </c>
      <c r="AB33" s="450"/>
      <c r="AC33" s="450"/>
      <c r="AD33" s="450"/>
      <c r="AE33" s="461"/>
      <c r="AF33" s="507">
        <v>525</v>
      </c>
      <c r="AG33" s="456"/>
      <c r="AH33" s="456"/>
      <c r="AI33" s="456"/>
      <c r="AJ33" s="525"/>
      <c r="AK33" s="460">
        <v>117</v>
      </c>
      <c r="AL33" s="450"/>
      <c r="AM33" s="450"/>
      <c r="AN33" s="450"/>
      <c r="AO33" s="450"/>
      <c r="AP33" s="450">
        <v>2063</v>
      </c>
      <c r="AQ33" s="450"/>
      <c r="AR33" s="450"/>
      <c r="AS33" s="450"/>
      <c r="AT33" s="450"/>
      <c r="AU33" s="450">
        <v>553</v>
      </c>
      <c r="AV33" s="450"/>
      <c r="AW33" s="450"/>
      <c r="AX33" s="450"/>
      <c r="AY33" s="450"/>
      <c r="AZ33" s="597" t="s">
        <v>201</v>
      </c>
      <c r="BA33" s="597"/>
      <c r="BB33" s="597"/>
      <c r="BC33" s="597"/>
      <c r="BD33" s="597"/>
      <c r="BE33" s="565" t="s">
        <v>140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1000</v>
      </c>
      <c r="AG63" s="452"/>
      <c r="AH63" s="452"/>
      <c r="AI63" s="452"/>
      <c r="AJ63" s="526"/>
      <c r="AK63" s="534"/>
      <c r="AL63" s="455"/>
      <c r="AM63" s="455"/>
      <c r="AN63" s="455"/>
      <c r="AO63" s="455"/>
      <c r="AP63" s="452">
        <v>2966</v>
      </c>
      <c r="AQ63" s="452"/>
      <c r="AR63" s="452"/>
      <c r="AS63" s="452"/>
      <c r="AT63" s="452"/>
      <c r="AU63" s="452">
        <v>561</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244</v>
      </c>
      <c r="AG66" s="520"/>
      <c r="AH66" s="520"/>
      <c r="AI66" s="520"/>
      <c r="AJ66" s="530"/>
      <c r="AK66" s="435" t="s">
        <v>388</v>
      </c>
      <c r="AL66" s="397"/>
      <c r="AM66" s="397"/>
      <c r="AN66" s="397"/>
      <c r="AO66" s="429"/>
      <c r="AP66" s="435" t="s">
        <v>355</v>
      </c>
      <c r="AQ66" s="447"/>
      <c r="AR66" s="447"/>
      <c r="AS66" s="447"/>
      <c r="AT66" s="458"/>
      <c r="AU66" s="435" t="s">
        <v>469</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465</v>
      </c>
      <c r="C68" s="419"/>
      <c r="D68" s="419"/>
      <c r="E68" s="419"/>
      <c r="F68" s="419"/>
      <c r="G68" s="419"/>
      <c r="H68" s="419"/>
      <c r="I68" s="419"/>
      <c r="J68" s="419"/>
      <c r="K68" s="419"/>
      <c r="L68" s="419"/>
      <c r="M68" s="419"/>
      <c r="N68" s="419"/>
      <c r="O68" s="419"/>
      <c r="P68" s="431"/>
      <c r="Q68" s="437">
        <v>5665</v>
      </c>
      <c r="R68" s="449"/>
      <c r="S68" s="449"/>
      <c r="T68" s="449"/>
      <c r="U68" s="449"/>
      <c r="V68" s="449">
        <v>5575</v>
      </c>
      <c r="W68" s="449"/>
      <c r="X68" s="449"/>
      <c r="Y68" s="449"/>
      <c r="Z68" s="449"/>
      <c r="AA68" s="449">
        <v>90</v>
      </c>
      <c r="AB68" s="449"/>
      <c r="AC68" s="449"/>
      <c r="AD68" s="449"/>
      <c r="AE68" s="449"/>
      <c r="AF68" s="449">
        <v>90</v>
      </c>
      <c r="AG68" s="449"/>
      <c r="AH68" s="449"/>
      <c r="AI68" s="449"/>
      <c r="AJ68" s="449"/>
      <c r="AK68" s="449">
        <v>45</v>
      </c>
      <c r="AL68" s="449"/>
      <c r="AM68" s="449"/>
      <c r="AN68" s="449"/>
      <c r="AO68" s="449"/>
      <c r="AP68" s="449">
        <v>6955</v>
      </c>
      <c r="AQ68" s="449"/>
      <c r="AR68" s="449"/>
      <c r="AS68" s="449"/>
      <c r="AT68" s="449"/>
      <c r="AU68" s="449">
        <v>348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497</v>
      </c>
      <c r="C69" s="420"/>
      <c r="D69" s="420"/>
      <c r="E69" s="420"/>
      <c r="F69" s="420"/>
      <c r="G69" s="420"/>
      <c r="H69" s="420"/>
      <c r="I69" s="420"/>
      <c r="J69" s="420"/>
      <c r="K69" s="420"/>
      <c r="L69" s="420"/>
      <c r="M69" s="420"/>
      <c r="N69" s="420"/>
      <c r="O69" s="420"/>
      <c r="P69" s="432"/>
      <c r="Q69" s="438">
        <v>3963</v>
      </c>
      <c r="R69" s="450"/>
      <c r="S69" s="450"/>
      <c r="T69" s="450"/>
      <c r="U69" s="450"/>
      <c r="V69" s="450">
        <v>3588</v>
      </c>
      <c r="W69" s="450"/>
      <c r="X69" s="450"/>
      <c r="Y69" s="450"/>
      <c r="Z69" s="450"/>
      <c r="AA69" s="450">
        <v>375</v>
      </c>
      <c r="AB69" s="450"/>
      <c r="AC69" s="450"/>
      <c r="AD69" s="450"/>
      <c r="AE69" s="450"/>
      <c r="AF69" s="450">
        <v>375</v>
      </c>
      <c r="AG69" s="450"/>
      <c r="AH69" s="450"/>
      <c r="AI69" s="450"/>
      <c r="AJ69" s="450"/>
      <c r="AK69" s="450">
        <v>22</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467</v>
      </c>
      <c r="C70" s="420"/>
      <c r="D70" s="420"/>
      <c r="E70" s="420"/>
      <c r="F70" s="420"/>
      <c r="G70" s="420"/>
      <c r="H70" s="420"/>
      <c r="I70" s="420"/>
      <c r="J70" s="420"/>
      <c r="K70" s="420"/>
      <c r="L70" s="420"/>
      <c r="M70" s="420"/>
      <c r="N70" s="420"/>
      <c r="O70" s="420"/>
      <c r="P70" s="432"/>
      <c r="Q70" s="438">
        <v>17</v>
      </c>
      <c r="R70" s="450"/>
      <c r="S70" s="450"/>
      <c r="T70" s="450"/>
      <c r="U70" s="450"/>
      <c r="V70" s="450">
        <v>12</v>
      </c>
      <c r="W70" s="450"/>
      <c r="X70" s="450"/>
      <c r="Y70" s="450"/>
      <c r="Z70" s="450"/>
      <c r="AA70" s="450">
        <v>5</v>
      </c>
      <c r="AB70" s="450"/>
      <c r="AC70" s="450"/>
      <c r="AD70" s="450"/>
      <c r="AE70" s="450"/>
      <c r="AF70" s="450">
        <v>5</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527</v>
      </c>
      <c r="C71" s="420"/>
      <c r="D71" s="420"/>
      <c r="E71" s="420"/>
      <c r="F71" s="420"/>
      <c r="G71" s="420"/>
      <c r="H71" s="420"/>
      <c r="I71" s="420"/>
      <c r="J71" s="420"/>
      <c r="K71" s="420"/>
      <c r="L71" s="420"/>
      <c r="M71" s="420"/>
      <c r="N71" s="420"/>
      <c r="O71" s="420"/>
      <c r="P71" s="432"/>
      <c r="Q71" s="438">
        <v>14</v>
      </c>
      <c r="R71" s="450"/>
      <c r="S71" s="450"/>
      <c r="T71" s="450"/>
      <c r="U71" s="450"/>
      <c r="V71" s="450">
        <v>12</v>
      </c>
      <c r="W71" s="450"/>
      <c r="X71" s="450"/>
      <c r="Y71" s="450"/>
      <c r="Z71" s="450"/>
      <c r="AA71" s="450">
        <v>3</v>
      </c>
      <c r="AB71" s="450"/>
      <c r="AC71" s="450"/>
      <c r="AD71" s="450"/>
      <c r="AE71" s="450"/>
      <c r="AF71" s="450">
        <v>3</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247</v>
      </c>
      <c r="C72" s="420"/>
      <c r="D72" s="420"/>
      <c r="E72" s="420"/>
      <c r="F72" s="420"/>
      <c r="G72" s="420"/>
      <c r="H72" s="420"/>
      <c r="I72" s="420"/>
      <c r="J72" s="420"/>
      <c r="K72" s="420"/>
      <c r="L72" s="420"/>
      <c r="M72" s="420"/>
      <c r="N72" s="420"/>
      <c r="O72" s="420"/>
      <c r="P72" s="432"/>
      <c r="Q72" s="438">
        <v>3</v>
      </c>
      <c r="R72" s="450"/>
      <c r="S72" s="450"/>
      <c r="T72" s="450"/>
      <c r="U72" s="450"/>
      <c r="V72" s="450">
        <v>1</v>
      </c>
      <c r="W72" s="450"/>
      <c r="X72" s="450"/>
      <c r="Y72" s="450"/>
      <c r="Z72" s="450"/>
      <c r="AA72" s="450">
        <v>2</v>
      </c>
      <c r="AB72" s="450"/>
      <c r="AC72" s="450"/>
      <c r="AD72" s="450"/>
      <c r="AE72" s="450"/>
      <c r="AF72" s="450">
        <v>2</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123</v>
      </c>
      <c r="C73" s="420"/>
      <c r="D73" s="420"/>
      <c r="E73" s="420"/>
      <c r="F73" s="420"/>
      <c r="G73" s="420"/>
      <c r="H73" s="420"/>
      <c r="I73" s="420"/>
      <c r="J73" s="420"/>
      <c r="K73" s="420"/>
      <c r="L73" s="420"/>
      <c r="M73" s="420"/>
      <c r="N73" s="420"/>
      <c r="O73" s="420"/>
      <c r="P73" s="432"/>
      <c r="Q73" s="438">
        <v>93</v>
      </c>
      <c r="R73" s="450"/>
      <c r="S73" s="450"/>
      <c r="T73" s="450"/>
      <c r="U73" s="450"/>
      <c r="V73" s="450">
        <v>91</v>
      </c>
      <c r="W73" s="450"/>
      <c r="X73" s="450"/>
      <c r="Y73" s="450"/>
      <c r="Z73" s="450"/>
      <c r="AA73" s="450">
        <v>2</v>
      </c>
      <c r="AB73" s="450"/>
      <c r="AC73" s="450"/>
      <c r="AD73" s="450"/>
      <c r="AE73" s="450"/>
      <c r="AF73" s="450">
        <v>2</v>
      </c>
      <c r="AG73" s="450"/>
      <c r="AH73" s="450"/>
      <c r="AI73" s="450"/>
      <c r="AJ73" s="450"/>
      <c r="AK73" s="450" t="s">
        <v>201</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360</v>
      </c>
      <c r="C74" s="420"/>
      <c r="D74" s="420"/>
      <c r="E74" s="420"/>
      <c r="F74" s="420"/>
      <c r="G74" s="420"/>
      <c r="H74" s="420"/>
      <c r="I74" s="420"/>
      <c r="J74" s="420"/>
      <c r="K74" s="420"/>
      <c r="L74" s="420"/>
      <c r="M74" s="420"/>
      <c r="N74" s="420"/>
      <c r="O74" s="420"/>
      <c r="P74" s="432"/>
      <c r="Q74" s="438">
        <v>1111</v>
      </c>
      <c r="R74" s="450"/>
      <c r="S74" s="450"/>
      <c r="T74" s="450"/>
      <c r="U74" s="450"/>
      <c r="V74" s="450">
        <v>1018</v>
      </c>
      <c r="W74" s="450"/>
      <c r="X74" s="450"/>
      <c r="Y74" s="450"/>
      <c r="Z74" s="450"/>
      <c r="AA74" s="450">
        <v>93</v>
      </c>
      <c r="AB74" s="450"/>
      <c r="AC74" s="450"/>
      <c r="AD74" s="450"/>
      <c r="AE74" s="450"/>
      <c r="AF74" s="450">
        <v>93</v>
      </c>
      <c r="AG74" s="450"/>
      <c r="AH74" s="450"/>
      <c r="AI74" s="450"/>
      <c r="AJ74" s="450"/>
      <c r="AK74" s="450">
        <v>34</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440</v>
      </c>
      <c r="C75" s="420"/>
      <c r="D75" s="420"/>
      <c r="E75" s="420"/>
      <c r="F75" s="420"/>
      <c r="G75" s="420"/>
      <c r="H75" s="420"/>
      <c r="I75" s="420"/>
      <c r="J75" s="420"/>
      <c r="K75" s="420"/>
      <c r="L75" s="420"/>
      <c r="M75" s="420"/>
      <c r="N75" s="420"/>
      <c r="O75" s="420"/>
      <c r="P75" s="432"/>
      <c r="Q75" s="444">
        <v>416492</v>
      </c>
      <c r="R75" s="456"/>
      <c r="S75" s="456"/>
      <c r="T75" s="456"/>
      <c r="U75" s="460"/>
      <c r="V75" s="461">
        <v>405939</v>
      </c>
      <c r="W75" s="456"/>
      <c r="X75" s="456"/>
      <c r="Y75" s="456"/>
      <c r="Z75" s="460"/>
      <c r="AA75" s="461">
        <v>10552</v>
      </c>
      <c r="AB75" s="456"/>
      <c r="AC75" s="456"/>
      <c r="AD75" s="456"/>
      <c r="AE75" s="460"/>
      <c r="AF75" s="461">
        <v>10552</v>
      </c>
      <c r="AG75" s="456"/>
      <c r="AH75" s="456"/>
      <c r="AI75" s="456"/>
      <c r="AJ75" s="460"/>
      <c r="AK75" s="461">
        <v>2584</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536</v>
      </c>
      <c r="C76" s="420"/>
      <c r="D76" s="420"/>
      <c r="E76" s="420"/>
      <c r="F76" s="420"/>
      <c r="G76" s="420"/>
      <c r="H76" s="420"/>
      <c r="I76" s="420"/>
      <c r="J76" s="420"/>
      <c r="K76" s="420"/>
      <c r="L76" s="420"/>
      <c r="M76" s="420"/>
      <c r="N76" s="420"/>
      <c r="O76" s="420"/>
      <c r="P76" s="432"/>
      <c r="Q76" s="444">
        <v>2453</v>
      </c>
      <c r="R76" s="456"/>
      <c r="S76" s="456"/>
      <c r="T76" s="456"/>
      <c r="U76" s="460"/>
      <c r="V76" s="461">
        <v>2452</v>
      </c>
      <c r="W76" s="456"/>
      <c r="X76" s="456"/>
      <c r="Y76" s="456"/>
      <c r="Z76" s="460"/>
      <c r="AA76" s="461">
        <v>1</v>
      </c>
      <c r="AB76" s="456"/>
      <c r="AC76" s="456"/>
      <c r="AD76" s="456"/>
      <c r="AE76" s="460"/>
      <c r="AF76" s="461">
        <v>1</v>
      </c>
      <c r="AG76" s="456"/>
      <c r="AH76" s="456"/>
      <c r="AI76" s="456"/>
      <c r="AJ76" s="460"/>
      <c r="AK76" s="461" t="s">
        <v>201</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11122</v>
      </c>
      <c r="AG88" s="452"/>
      <c r="AH88" s="452"/>
      <c r="AI88" s="452"/>
      <c r="AJ88" s="452"/>
      <c r="AK88" s="455"/>
      <c r="AL88" s="455"/>
      <c r="AM88" s="455"/>
      <c r="AN88" s="455"/>
      <c r="AO88" s="455"/>
      <c r="AP88" s="452">
        <v>6955</v>
      </c>
      <c r="AQ88" s="452"/>
      <c r="AR88" s="452"/>
      <c r="AS88" s="452"/>
      <c r="AT88" s="452"/>
      <c r="AU88" s="452">
        <v>348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50</v>
      </c>
      <c r="CS102" s="604"/>
      <c r="CT102" s="604"/>
      <c r="CU102" s="604"/>
      <c r="CV102" s="697"/>
      <c r="CW102" s="696">
        <v>79</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476</v>
      </c>
      <c r="AG109" s="406"/>
      <c r="AH109" s="406"/>
      <c r="AI109" s="406"/>
      <c r="AJ109" s="469"/>
      <c r="AK109" s="480" t="s">
        <v>389</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476</v>
      </c>
      <c r="BW109" s="406"/>
      <c r="BX109" s="406"/>
      <c r="BY109" s="406"/>
      <c r="BZ109" s="469"/>
      <c r="CA109" s="480" t="s">
        <v>389</v>
      </c>
      <c r="CB109" s="406"/>
      <c r="CC109" s="406"/>
      <c r="CD109" s="406"/>
      <c r="CE109" s="469"/>
      <c r="CF109" s="655" t="s">
        <v>477</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476</v>
      </c>
      <c r="DM109" s="406"/>
      <c r="DN109" s="406"/>
      <c r="DO109" s="406"/>
      <c r="DP109" s="469"/>
      <c r="DQ109" s="480" t="s">
        <v>389</v>
      </c>
      <c r="DR109" s="406"/>
      <c r="DS109" s="406"/>
      <c r="DT109" s="406"/>
      <c r="DU109" s="469"/>
      <c r="DV109" s="480" t="s">
        <v>477</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418636</v>
      </c>
      <c r="AB110" s="487"/>
      <c r="AC110" s="487"/>
      <c r="AD110" s="487"/>
      <c r="AE110" s="498"/>
      <c r="AF110" s="514">
        <v>435919</v>
      </c>
      <c r="AG110" s="487"/>
      <c r="AH110" s="487"/>
      <c r="AI110" s="487"/>
      <c r="AJ110" s="498"/>
      <c r="AK110" s="514">
        <v>414474</v>
      </c>
      <c r="AL110" s="487"/>
      <c r="AM110" s="487"/>
      <c r="AN110" s="487"/>
      <c r="AO110" s="498"/>
      <c r="AP110" s="538">
        <v>7.8</v>
      </c>
      <c r="AQ110" s="546"/>
      <c r="AR110" s="546"/>
      <c r="AS110" s="546"/>
      <c r="AT110" s="556"/>
      <c r="AU110" s="568" t="s">
        <v>119</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3656018</v>
      </c>
      <c r="BR110" s="640"/>
      <c r="BS110" s="640"/>
      <c r="BT110" s="640"/>
      <c r="BU110" s="640"/>
      <c r="BV110" s="640">
        <v>3517357</v>
      </c>
      <c r="BW110" s="640"/>
      <c r="BX110" s="640"/>
      <c r="BY110" s="640"/>
      <c r="BZ110" s="640"/>
      <c r="CA110" s="640">
        <v>3046027</v>
      </c>
      <c r="CB110" s="640"/>
      <c r="CC110" s="640"/>
      <c r="CD110" s="640"/>
      <c r="CE110" s="640"/>
      <c r="CF110" s="656">
        <v>57.5</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156</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217858</v>
      </c>
      <c r="BR112" s="641"/>
      <c r="BS112" s="641"/>
      <c r="BT112" s="641"/>
      <c r="BU112" s="641"/>
      <c r="BV112" s="641">
        <v>364808</v>
      </c>
      <c r="BW112" s="641"/>
      <c r="BX112" s="641"/>
      <c r="BY112" s="641"/>
      <c r="BZ112" s="641"/>
      <c r="CA112" s="641">
        <v>560958</v>
      </c>
      <c r="CB112" s="641"/>
      <c r="CC112" s="641"/>
      <c r="CD112" s="641"/>
      <c r="CE112" s="641"/>
      <c r="CF112" s="657">
        <v>10.6</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24344</v>
      </c>
      <c r="AB113" s="446"/>
      <c r="AC113" s="446"/>
      <c r="AD113" s="446"/>
      <c r="AE113" s="499"/>
      <c r="AF113" s="515">
        <v>92493</v>
      </c>
      <c r="AG113" s="446"/>
      <c r="AH113" s="446"/>
      <c r="AI113" s="446"/>
      <c r="AJ113" s="499"/>
      <c r="AK113" s="515">
        <v>93403</v>
      </c>
      <c r="AL113" s="446"/>
      <c r="AM113" s="446"/>
      <c r="AN113" s="446"/>
      <c r="AO113" s="499"/>
      <c r="AP113" s="539">
        <v>1.8</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337936</v>
      </c>
      <c r="BR113" s="641"/>
      <c r="BS113" s="641"/>
      <c r="BT113" s="641"/>
      <c r="BU113" s="641"/>
      <c r="BV113" s="641">
        <v>333680</v>
      </c>
      <c r="BW113" s="641"/>
      <c r="BX113" s="641"/>
      <c r="BY113" s="641"/>
      <c r="BZ113" s="641"/>
      <c r="CA113" s="641">
        <v>347965</v>
      </c>
      <c r="CB113" s="641"/>
      <c r="CC113" s="641"/>
      <c r="CD113" s="641"/>
      <c r="CE113" s="641"/>
      <c r="CF113" s="657">
        <v>6.6</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32293</v>
      </c>
      <c r="AB114" s="446"/>
      <c r="AC114" s="446"/>
      <c r="AD114" s="446"/>
      <c r="AE114" s="499"/>
      <c r="AF114" s="515">
        <v>32549</v>
      </c>
      <c r="AG114" s="446"/>
      <c r="AH114" s="446"/>
      <c r="AI114" s="446"/>
      <c r="AJ114" s="499"/>
      <c r="AK114" s="515">
        <v>33452</v>
      </c>
      <c r="AL114" s="446"/>
      <c r="AM114" s="446"/>
      <c r="AN114" s="446"/>
      <c r="AO114" s="499"/>
      <c r="AP114" s="539">
        <v>0.6</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1255823</v>
      </c>
      <c r="BR114" s="641"/>
      <c r="BS114" s="641"/>
      <c r="BT114" s="641"/>
      <c r="BU114" s="641"/>
      <c r="BV114" s="641">
        <v>1205460</v>
      </c>
      <c r="BW114" s="641"/>
      <c r="BX114" s="641"/>
      <c r="BY114" s="641"/>
      <c r="BZ114" s="641"/>
      <c r="CA114" s="641">
        <v>1228105</v>
      </c>
      <c r="CB114" s="641"/>
      <c r="CC114" s="641"/>
      <c r="CD114" s="641"/>
      <c r="CE114" s="641"/>
      <c r="CF114" s="657">
        <v>23.2</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201</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475273</v>
      </c>
      <c r="AB117" s="488"/>
      <c r="AC117" s="488"/>
      <c r="AD117" s="488"/>
      <c r="AE117" s="500"/>
      <c r="AF117" s="516">
        <v>560961</v>
      </c>
      <c r="AG117" s="488"/>
      <c r="AH117" s="488"/>
      <c r="AI117" s="488"/>
      <c r="AJ117" s="500"/>
      <c r="AK117" s="516">
        <v>541329</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476</v>
      </c>
      <c r="AG118" s="406"/>
      <c r="AH118" s="406"/>
      <c r="AI118" s="406"/>
      <c r="AJ118" s="469"/>
      <c r="AK118" s="480" t="s">
        <v>389</v>
      </c>
      <c r="AL118" s="406"/>
      <c r="AM118" s="406"/>
      <c r="AN118" s="406"/>
      <c r="AO118" s="469"/>
      <c r="AP118" s="480" t="s">
        <v>477</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171</v>
      </c>
      <c r="BP119" s="629"/>
      <c r="BQ119" s="634">
        <v>5467635</v>
      </c>
      <c r="BR119" s="642"/>
      <c r="BS119" s="642"/>
      <c r="BT119" s="642"/>
      <c r="BU119" s="642"/>
      <c r="BV119" s="642">
        <v>5421305</v>
      </c>
      <c r="BW119" s="642"/>
      <c r="BX119" s="642"/>
      <c r="BY119" s="642"/>
      <c r="BZ119" s="642"/>
      <c r="CA119" s="642">
        <v>5183055</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481</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3925420</v>
      </c>
      <c r="BR120" s="640"/>
      <c r="BS120" s="640"/>
      <c r="BT120" s="640"/>
      <c r="BU120" s="640"/>
      <c r="BV120" s="640">
        <v>4620188</v>
      </c>
      <c r="BW120" s="640"/>
      <c r="BX120" s="640"/>
      <c r="BY120" s="640"/>
      <c r="BZ120" s="640"/>
      <c r="CA120" s="640">
        <v>5366295</v>
      </c>
      <c r="CB120" s="640"/>
      <c r="CC120" s="640"/>
      <c r="CD120" s="640"/>
      <c r="CE120" s="640"/>
      <c r="CF120" s="656">
        <v>101.3</v>
      </c>
      <c r="CG120" s="660"/>
      <c r="CH120" s="660"/>
      <c r="CI120" s="660"/>
      <c r="CJ120" s="660"/>
      <c r="CK120" s="675" t="s">
        <v>266</v>
      </c>
      <c r="CL120" s="685"/>
      <c r="CM120" s="685"/>
      <c r="CN120" s="685"/>
      <c r="CO120" s="688"/>
      <c r="CP120" s="692" t="s">
        <v>348</v>
      </c>
      <c r="CQ120" s="695"/>
      <c r="CR120" s="695"/>
      <c r="CS120" s="695"/>
      <c r="CT120" s="695"/>
      <c r="CU120" s="695"/>
      <c r="CV120" s="695"/>
      <c r="CW120" s="695"/>
      <c r="CX120" s="695"/>
      <c r="CY120" s="695"/>
      <c r="CZ120" s="695"/>
      <c r="DA120" s="695"/>
      <c r="DB120" s="695"/>
      <c r="DC120" s="695"/>
      <c r="DD120" s="695"/>
      <c r="DE120" s="695"/>
      <c r="DF120" s="698"/>
      <c r="DG120" s="632">
        <v>202498</v>
      </c>
      <c r="DH120" s="640"/>
      <c r="DI120" s="640"/>
      <c r="DJ120" s="640"/>
      <c r="DK120" s="640"/>
      <c r="DL120" s="640">
        <v>349626</v>
      </c>
      <c r="DM120" s="640"/>
      <c r="DN120" s="640"/>
      <c r="DO120" s="640"/>
      <c r="DP120" s="640"/>
      <c r="DQ120" s="640">
        <v>552827</v>
      </c>
      <c r="DR120" s="640"/>
      <c r="DS120" s="640"/>
      <c r="DT120" s="640"/>
      <c r="DU120" s="640"/>
      <c r="DV120" s="712">
        <v>10.4</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390</v>
      </c>
      <c r="BA121" s="378"/>
      <c r="BB121" s="378"/>
      <c r="BC121" s="378"/>
      <c r="BD121" s="378"/>
      <c r="BE121" s="378"/>
      <c r="BF121" s="378"/>
      <c r="BG121" s="378"/>
      <c r="BH121" s="378"/>
      <c r="BI121" s="378"/>
      <c r="BJ121" s="378"/>
      <c r="BK121" s="378"/>
      <c r="BL121" s="378"/>
      <c r="BM121" s="378"/>
      <c r="BN121" s="378"/>
      <c r="BO121" s="378"/>
      <c r="BP121" s="472"/>
      <c r="BQ121" s="633">
        <v>618408</v>
      </c>
      <c r="BR121" s="641"/>
      <c r="BS121" s="641"/>
      <c r="BT121" s="641"/>
      <c r="BU121" s="641"/>
      <c r="BV121" s="641">
        <v>892106</v>
      </c>
      <c r="BW121" s="641"/>
      <c r="BX121" s="641"/>
      <c r="BY121" s="641"/>
      <c r="BZ121" s="641"/>
      <c r="CA121" s="641">
        <v>861025</v>
      </c>
      <c r="CB121" s="641"/>
      <c r="CC121" s="641"/>
      <c r="CD121" s="641"/>
      <c r="CE121" s="641"/>
      <c r="CF121" s="657">
        <v>16.3</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14910</v>
      </c>
      <c r="DH121" s="641"/>
      <c r="DI121" s="641"/>
      <c r="DJ121" s="641"/>
      <c r="DK121" s="641"/>
      <c r="DL121" s="641">
        <v>15182</v>
      </c>
      <c r="DM121" s="641"/>
      <c r="DN121" s="641"/>
      <c r="DO121" s="641"/>
      <c r="DP121" s="641"/>
      <c r="DQ121" s="641">
        <v>8131</v>
      </c>
      <c r="DR121" s="641"/>
      <c r="DS121" s="641"/>
      <c r="DT121" s="641"/>
      <c r="DU121" s="641"/>
      <c r="DV121" s="713">
        <v>0.2</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2744369</v>
      </c>
      <c r="BR122" s="642"/>
      <c r="BS122" s="642"/>
      <c r="BT122" s="642"/>
      <c r="BU122" s="642"/>
      <c r="BV122" s="642">
        <v>2483538</v>
      </c>
      <c r="BW122" s="642"/>
      <c r="BX122" s="642"/>
      <c r="BY122" s="642"/>
      <c r="BZ122" s="642"/>
      <c r="CA122" s="642">
        <v>2670959</v>
      </c>
      <c r="CB122" s="642"/>
      <c r="CC122" s="642"/>
      <c r="CD122" s="642"/>
      <c r="CE122" s="642"/>
      <c r="CF122" s="658">
        <v>50.4</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222</v>
      </c>
      <c r="BP123" s="629"/>
      <c r="BQ123" s="635">
        <v>7288197</v>
      </c>
      <c r="BR123" s="643"/>
      <c r="BS123" s="643"/>
      <c r="BT123" s="643"/>
      <c r="BU123" s="643"/>
      <c r="BV123" s="643">
        <v>7995832</v>
      </c>
      <c r="BW123" s="643"/>
      <c r="BX123" s="643"/>
      <c r="BY123" s="643"/>
      <c r="BZ123" s="643"/>
      <c r="CA123" s="643">
        <v>8898279</v>
      </c>
      <c r="CB123" s="643"/>
      <c r="CC123" s="643"/>
      <c r="CD123" s="643"/>
      <c r="CE123" s="643"/>
      <c r="CF123" s="544"/>
      <c r="CG123" s="552"/>
      <c r="CH123" s="552"/>
      <c r="CI123" s="552"/>
      <c r="CJ123" s="669"/>
      <c r="CK123" s="676"/>
      <c r="CL123" s="686"/>
      <c r="CM123" s="686"/>
      <c r="CN123" s="686"/>
      <c r="CO123" s="689"/>
      <c r="CP123" s="693" t="s">
        <v>206</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450</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498</v>
      </c>
      <c r="AY127" s="593"/>
      <c r="AZ127" s="593"/>
      <c r="BA127" s="593"/>
      <c r="BB127" s="593"/>
      <c r="BC127" s="593"/>
      <c r="BD127" s="593"/>
      <c r="BE127" s="610"/>
      <c r="BF127" s="612" t="s">
        <v>444</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62091</v>
      </c>
      <c r="AB128" s="487"/>
      <c r="AC128" s="487"/>
      <c r="AD128" s="487"/>
      <c r="AE128" s="498"/>
      <c r="AF128" s="514">
        <v>142888</v>
      </c>
      <c r="AG128" s="487"/>
      <c r="AH128" s="487"/>
      <c r="AI128" s="487"/>
      <c r="AJ128" s="498"/>
      <c r="AK128" s="514">
        <v>145934</v>
      </c>
      <c r="AL128" s="487"/>
      <c r="AM128" s="487"/>
      <c r="AN128" s="487"/>
      <c r="AO128" s="498"/>
      <c r="AP128" s="541"/>
      <c r="AQ128" s="549"/>
      <c r="AR128" s="549"/>
      <c r="AS128" s="549"/>
      <c r="AT128" s="559"/>
      <c r="AU128" s="378"/>
      <c r="AV128" s="378"/>
      <c r="AW128" s="378"/>
      <c r="AX128" s="384" t="s">
        <v>302</v>
      </c>
      <c r="AY128" s="407"/>
      <c r="AZ128" s="407"/>
      <c r="BA128" s="407"/>
      <c r="BB128" s="407"/>
      <c r="BC128" s="407"/>
      <c r="BD128" s="407"/>
      <c r="BE128" s="470"/>
      <c r="BF128" s="613" t="s">
        <v>201</v>
      </c>
      <c r="BG128" s="617"/>
      <c r="BH128" s="617"/>
      <c r="BI128" s="617"/>
      <c r="BJ128" s="617"/>
      <c r="BK128" s="617"/>
      <c r="BL128" s="623"/>
      <c r="BM128" s="613">
        <v>14.63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5000898</v>
      </c>
      <c r="AB129" s="446"/>
      <c r="AC129" s="446"/>
      <c r="AD129" s="446"/>
      <c r="AE129" s="499"/>
      <c r="AF129" s="515">
        <v>5408624</v>
      </c>
      <c r="AG129" s="446"/>
      <c r="AH129" s="446"/>
      <c r="AI129" s="446"/>
      <c r="AJ129" s="499"/>
      <c r="AK129" s="515">
        <v>5616562</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201</v>
      </c>
      <c r="BG129" s="618"/>
      <c r="BH129" s="618"/>
      <c r="BI129" s="618"/>
      <c r="BJ129" s="618"/>
      <c r="BK129" s="618"/>
      <c r="BL129" s="624"/>
      <c r="BM129" s="614">
        <v>19.63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380243</v>
      </c>
      <c r="AB130" s="446"/>
      <c r="AC130" s="446"/>
      <c r="AD130" s="446"/>
      <c r="AE130" s="499"/>
      <c r="AF130" s="515">
        <v>356706</v>
      </c>
      <c r="AG130" s="446"/>
      <c r="AH130" s="446"/>
      <c r="AI130" s="446"/>
      <c r="AJ130" s="499"/>
      <c r="AK130" s="515">
        <v>319456</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1.1000000000000001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4620655</v>
      </c>
      <c r="AB131" s="489"/>
      <c r="AC131" s="489"/>
      <c r="AD131" s="489"/>
      <c r="AE131" s="501"/>
      <c r="AF131" s="517">
        <v>5051918</v>
      </c>
      <c r="AG131" s="489"/>
      <c r="AH131" s="489"/>
      <c r="AI131" s="489"/>
      <c r="AJ131" s="501"/>
      <c r="AK131" s="517">
        <v>5297106</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0.71286430199999995</v>
      </c>
      <c r="AB132" s="490"/>
      <c r="AC132" s="490"/>
      <c r="AD132" s="490"/>
      <c r="AE132" s="502"/>
      <c r="AF132" s="518">
        <v>1.214726763</v>
      </c>
      <c r="AG132" s="490"/>
      <c r="AH132" s="490"/>
      <c r="AI132" s="490"/>
      <c r="AJ132" s="502"/>
      <c r="AK132" s="518">
        <v>1.4335941169999999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-0.5</v>
      </c>
      <c r="AB133" s="491"/>
      <c r="AC133" s="491"/>
      <c r="AD133" s="491"/>
      <c r="AE133" s="503"/>
      <c r="AF133" s="486">
        <v>0.3</v>
      </c>
      <c r="AG133" s="491"/>
      <c r="AH133" s="491"/>
      <c r="AI133" s="491"/>
      <c r="AJ133" s="503"/>
      <c r="AK133" s="486">
        <v>1.1000000000000001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vEF17zf/1nK1WXz+AXkVyA+eWySFVfjlrZF4WkNmY/b50WsqNBQL7/lGcinAVBdeRgsJKhSV/y+97oW32ulQ==" saltValue="e3Gku2RA0ZGzBhISbSC1m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DieofUcS9tG4WnwjynebxloAq7DCXwTmgWr/eDJq9TZcQrie+TwVPaIBlfLiwTmGMks6MRLxF8H9L8PBkMB7AA==" saltValue="OcBqeNJbzV4jRKNouVvivw=="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PYPYupVTkYMAgeQVfYRJ+W7gol/KBhQLUW4ztjf0ELYTlnGtlNEQY9kd2MP0W/Hwn962/4CFkW2tZbvtAKiPg==" saltValue="McSUFHyKiKBi7xp4vsZqHA=="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729" t="s">
        <v>328</v>
      </c>
      <c r="AL6" s="729"/>
      <c r="AM6" s="729"/>
      <c r="AN6" s="729"/>
      <c r="AO6" s="363"/>
      <c r="AP6" s="363"/>
      <c r="AQ6" s="363"/>
      <c r="AR6" s="363"/>
    </row>
    <row r="7" spans="1:46" ht="13.5" customHeight="1">
      <c r="A7" s="728"/>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740"/>
      <c r="AL7" s="753"/>
      <c r="AM7" s="753"/>
      <c r="AN7" s="770"/>
      <c r="AO7" s="783" t="s">
        <v>89</v>
      </c>
      <c r="AP7" s="795"/>
      <c r="AQ7" s="806" t="s">
        <v>505</v>
      </c>
      <c r="AR7" s="820"/>
    </row>
    <row r="8" spans="1:46">
      <c r="A8" s="728"/>
      <c r="B8" s="363"/>
      <c r="C8" s="363"/>
      <c r="D8" s="363"/>
      <c r="E8" s="363"/>
      <c r="F8" s="363"/>
      <c r="G8" s="363"/>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741"/>
      <c r="AL8" s="754"/>
      <c r="AM8" s="754"/>
      <c r="AN8" s="771"/>
      <c r="AO8" s="784"/>
      <c r="AP8" s="796" t="s">
        <v>506</v>
      </c>
      <c r="AQ8" s="807" t="s">
        <v>507</v>
      </c>
      <c r="AR8" s="821" t="s">
        <v>424</v>
      </c>
    </row>
    <row r="9" spans="1:46">
      <c r="A9" s="728"/>
      <c r="B9" s="363"/>
      <c r="C9" s="363"/>
      <c r="D9" s="363"/>
      <c r="E9" s="363"/>
      <c r="F9" s="363"/>
      <c r="G9" s="363"/>
      <c r="H9" s="363"/>
      <c r="I9" s="363"/>
      <c r="J9" s="363"/>
      <c r="K9" s="363"/>
      <c r="L9" s="363"/>
      <c r="M9" s="363"/>
      <c r="N9" s="363"/>
      <c r="O9" s="363"/>
      <c r="P9" s="363"/>
      <c r="Q9" s="363"/>
      <c r="R9" s="363"/>
      <c r="S9" s="363"/>
      <c r="T9" s="363"/>
      <c r="U9" s="363"/>
      <c r="V9" s="363"/>
      <c r="W9" s="363"/>
      <c r="X9" s="363"/>
      <c r="Y9" s="363"/>
      <c r="Z9" s="363"/>
      <c r="AA9" s="363"/>
      <c r="AB9" s="363"/>
      <c r="AC9" s="363"/>
      <c r="AD9" s="363"/>
      <c r="AE9" s="363"/>
      <c r="AF9" s="363"/>
      <c r="AG9" s="363"/>
      <c r="AH9" s="363"/>
      <c r="AI9" s="363"/>
      <c r="AJ9" s="363"/>
      <c r="AK9" s="742" t="s">
        <v>508</v>
      </c>
      <c r="AL9" s="755"/>
      <c r="AM9" s="755"/>
      <c r="AN9" s="772"/>
      <c r="AO9" s="785">
        <v>2517509</v>
      </c>
      <c r="AP9" s="785">
        <v>163613</v>
      </c>
      <c r="AQ9" s="808">
        <v>102178</v>
      </c>
      <c r="AR9" s="822">
        <v>60.1</v>
      </c>
    </row>
    <row r="10" spans="1:46" ht="13.5" customHeight="1">
      <c r="A10" s="728"/>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c r="Z10" s="363"/>
      <c r="AA10" s="363"/>
      <c r="AB10" s="363"/>
      <c r="AC10" s="363"/>
      <c r="AD10" s="363"/>
      <c r="AE10" s="363"/>
      <c r="AF10" s="363"/>
      <c r="AG10" s="363"/>
      <c r="AH10" s="363"/>
      <c r="AI10" s="363"/>
      <c r="AJ10" s="363"/>
      <c r="AK10" s="742" t="s">
        <v>209</v>
      </c>
      <c r="AL10" s="755"/>
      <c r="AM10" s="755"/>
      <c r="AN10" s="772"/>
      <c r="AO10" s="786">
        <v>17093</v>
      </c>
      <c r="AP10" s="786">
        <v>1111</v>
      </c>
      <c r="AQ10" s="809">
        <v>12375</v>
      </c>
      <c r="AR10" s="823">
        <v>-91</v>
      </c>
    </row>
    <row r="11" spans="1:46" ht="13.5" customHeight="1">
      <c r="A11" s="728"/>
      <c r="B11" s="363"/>
      <c r="C11" s="363"/>
      <c r="D11" s="363"/>
      <c r="E11" s="363"/>
      <c r="F11" s="363"/>
      <c r="G11" s="363"/>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742" t="s">
        <v>399</v>
      </c>
      <c r="AL11" s="755"/>
      <c r="AM11" s="755"/>
      <c r="AN11" s="772"/>
      <c r="AO11" s="786">
        <v>6223</v>
      </c>
      <c r="AP11" s="786">
        <v>404</v>
      </c>
      <c r="AQ11" s="809">
        <v>998</v>
      </c>
      <c r="AR11" s="823">
        <v>-59.5</v>
      </c>
    </row>
    <row r="12" spans="1:46" ht="13.5" customHeight="1">
      <c r="A12" s="728"/>
      <c r="B12" s="363"/>
      <c r="C12" s="363"/>
      <c r="D12" s="363"/>
      <c r="E12" s="363"/>
      <c r="F12" s="363"/>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c r="AD12" s="363"/>
      <c r="AE12" s="363"/>
      <c r="AF12" s="363"/>
      <c r="AG12" s="363"/>
      <c r="AH12" s="363"/>
      <c r="AI12" s="363"/>
      <c r="AJ12" s="363"/>
      <c r="AK12" s="742" t="s">
        <v>132</v>
      </c>
      <c r="AL12" s="755"/>
      <c r="AM12" s="755"/>
      <c r="AN12" s="772"/>
      <c r="AO12" s="786" t="s">
        <v>201</v>
      </c>
      <c r="AP12" s="786" t="s">
        <v>201</v>
      </c>
      <c r="AQ12" s="809">
        <v>0</v>
      </c>
      <c r="AR12" s="823" t="s">
        <v>201</v>
      </c>
    </row>
    <row r="13" spans="1:46" ht="13.5" customHeight="1">
      <c r="A13" s="728"/>
      <c r="B13" s="363"/>
      <c r="C13" s="363"/>
      <c r="D13" s="363"/>
      <c r="E13" s="363"/>
      <c r="F13" s="363"/>
      <c r="G13" s="363"/>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I13" s="363"/>
      <c r="AJ13" s="363"/>
      <c r="AK13" s="742" t="s">
        <v>509</v>
      </c>
      <c r="AL13" s="755"/>
      <c r="AM13" s="755"/>
      <c r="AN13" s="772"/>
      <c r="AO13" s="786">
        <v>23578</v>
      </c>
      <c r="AP13" s="786">
        <v>1532</v>
      </c>
      <c r="AQ13" s="809">
        <v>3569</v>
      </c>
      <c r="AR13" s="823">
        <v>-57.1</v>
      </c>
    </row>
    <row r="14" spans="1:46" ht="13.5" customHeight="1">
      <c r="A14" s="728"/>
      <c r="B14" s="363"/>
      <c r="C14" s="363"/>
      <c r="D14" s="363"/>
      <c r="E14" s="363"/>
      <c r="F14" s="363"/>
      <c r="G14" s="363"/>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742" t="s">
        <v>510</v>
      </c>
      <c r="AL14" s="755"/>
      <c r="AM14" s="755"/>
      <c r="AN14" s="772"/>
      <c r="AO14" s="786">
        <v>9390</v>
      </c>
      <c r="AP14" s="786">
        <v>610</v>
      </c>
      <c r="AQ14" s="809">
        <v>2201</v>
      </c>
      <c r="AR14" s="823">
        <v>-72.3</v>
      </c>
    </row>
    <row r="15" spans="1:46" ht="13.5" customHeight="1">
      <c r="A15" s="728"/>
      <c r="B15" s="363"/>
      <c r="C15" s="363"/>
      <c r="D15" s="363"/>
      <c r="E15" s="363"/>
      <c r="F15" s="363"/>
      <c r="G15" s="363"/>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743" t="s">
        <v>305</v>
      </c>
      <c r="AL15" s="756"/>
      <c r="AM15" s="756"/>
      <c r="AN15" s="773"/>
      <c r="AO15" s="786">
        <v>-153467</v>
      </c>
      <c r="AP15" s="786">
        <v>-9974</v>
      </c>
      <c r="AQ15" s="809">
        <v>-6242</v>
      </c>
      <c r="AR15" s="823">
        <v>59.8</v>
      </c>
    </row>
    <row r="16" spans="1:46">
      <c r="A16" s="728"/>
      <c r="B16" s="363"/>
      <c r="C16" s="363"/>
      <c r="D16" s="363"/>
      <c r="E16" s="363"/>
      <c r="F16" s="363"/>
      <c r="G16" s="363"/>
      <c r="H16" s="363"/>
      <c r="I16" s="363"/>
      <c r="J16" s="363"/>
      <c r="K16" s="363"/>
      <c r="L16" s="363"/>
      <c r="M16" s="363"/>
      <c r="N16" s="363"/>
      <c r="O16" s="363"/>
      <c r="P16" s="363"/>
      <c r="Q16" s="363"/>
      <c r="R16" s="363"/>
      <c r="S16" s="363"/>
      <c r="T16" s="363"/>
      <c r="U16" s="363"/>
      <c r="V16" s="363"/>
      <c r="W16" s="363"/>
      <c r="X16" s="363"/>
      <c r="Y16" s="363"/>
      <c r="Z16" s="363"/>
      <c r="AA16" s="363"/>
      <c r="AB16" s="363"/>
      <c r="AC16" s="363"/>
      <c r="AD16" s="363"/>
      <c r="AE16" s="363"/>
      <c r="AF16" s="363"/>
      <c r="AG16" s="363"/>
      <c r="AH16" s="363"/>
      <c r="AI16" s="363"/>
      <c r="AJ16" s="363"/>
      <c r="AK16" s="743" t="s">
        <v>269</v>
      </c>
      <c r="AL16" s="756"/>
      <c r="AM16" s="756"/>
      <c r="AN16" s="773"/>
      <c r="AO16" s="786">
        <v>2420326</v>
      </c>
      <c r="AP16" s="786">
        <v>157297</v>
      </c>
      <c r="AQ16" s="809">
        <v>115079</v>
      </c>
      <c r="AR16" s="823">
        <v>36.700000000000003</v>
      </c>
    </row>
    <row r="17" spans="1:46">
      <c r="A17" s="728"/>
      <c r="B17" s="363"/>
      <c r="C17" s="363"/>
      <c r="D17" s="363"/>
      <c r="E17" s="363"/>
      <c r="F17" s="363"/>
      <c r="G17" s="363"/>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3"/>
      <c r="AF17" s="363"/>
      <c r="AG17" s="363"/>
      <c r="AH17" s="363"/>
      <c r="AI17" s="363"/>
      <c r="AJ17" s="363"/>
      <c r="AK17" s="363"/>
      <c r="AL17" s="363"/>
      <c r="AM17" s="363"/>
      <c r="AN17" s="363"/>
      <c r="AO17" s="363"/>
      <c r="AP17" s="363"/>
      <c r="AQ17" s="363"/>
      <c r="AR17" s="363"/>
    </row>
    <row r="18" spans="1:46">
      <c r="A18" s="728"/>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363"/>
      <c r="AM18" s="363"/>
      <c r="AN18" s="363"/>
      <c r="AO18" s="363"/>
      <c r="AP18" s="363"/>
      <c r="AQ18" s="801"/>
      <c r="AR18" s="801"/>
    </row>
    <row r="19" spans="1:46">
      <c r="A19" s="728"/>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t="s">
        <v>180</v>
      </c>
      <c r="AL19" s="363"/>
      <c r="AM19" s="363"/>
      <c r="AN19" s="363"/>
      <c r="AO19" s="363"/>
      <c r="AP19" s="363"/>
      <c r="AQ19" s="363"/>
      <c r="AR19" s="363"/>
    </row>
    <row r="20" spans="1:46">
      <c r="A20" s="728"/>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744"/>
      <c r="AL20" s="757"/>
      <c r="AM20" s="757"/>
      <c r="AN20" s="774"/>
      <c r="AO20" s="787" t="s">
        <v>511</v>
      </c>
      <c r="AP20" s="797" t="s">
        <v>333</v>
      </c>
      <c r="AQ20" s="810" t="s">
        <v>38</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512</v>
      </c>
      <c r="AL21" s="758"/>
      <c r="AM21" s="758"/>
      <c r="AN21" s="775"/>
      <c r="AO21" s="788">
        <v>14.23</v>
      </c>
      <c r="AP21" s="798">
        <v>9.93</v>
      </c>
      <c r="AQ21" s="811">
        <v>4.3</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513</v>
      </c>
      <c r="AL22" s="758"/>
      <c r="AM22" s="758"/>
      <c r="AN22" s="775"/>
      <c r="AO22" s="789">
        <v>98.5</v>
      </c>
      <c r="AP22" s="799">
        <v>96.1</v>
      </c>
      <c r="AQ22" s="812">
        <v>2.4</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O27" s="363"/>
      <c r="AP27" s="363"/>
      <c r="AQ27" s="363"/>
      <c r="AR27" s="363"/>
      <c r="AS27" s="829"/>
      <c r="AT27" s="82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729" t="s">
        <v>60</v>
      </c>
      <c r="AL29" s="729"/>
      <c r="AM29" s="729"/>
      <c r="AN29" s="729"/>
      <c r="AO29" s="363"/>
      <c r="AP29" s="363"/>
      <c r="AQ29" s="363"/>
      <c r="AR29" s="363"/>
      <c r="AS29" s="834"/>
    </row>
    <row r="30" spans="1:46" ht="13.5" customHeight="1">
      <c r="A30" s="728"/>
      <c r="B30" s="363"/>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740"/>
      <c r="AL30" s="753"/>
      <c r="AM30" s="753"/>
      <c r="AN30" s="770"/>
      <c r="AO30" s="783" t="s">
        <v>89</v>
      </c>
      <c r="AP30" s="795"/>
      <c r="AQ30" s="806" t="s">
        <v>505</v>
      </c>
      <c r="AR30" s="820"/>
    </row>
    <row r="31" spans="1:46">
      <c r="A31" s="728"/>
      <c r="B31" s="363"/>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3"/>
      <c r="AI31" s="363"/>
      <c r="AJ31" s="363"/>
      <c r="AK31" s="741"/>
      <c r="AL31" s="754"/>
      <c r="AM31" s="754"/>
      <c r="AN31" s="771"/>
      <c r="AO31" s="784"/>
      <c r="AP31" s="796" t="s">
        <v>506</v>
      </c>
      <c r="AQ31" s="807" t="s">
        <v>507</v>
      </c>
      <c r="AR31" s="821" t="s">
        <v>424</v>
      </c>
    </row>
    <row r="32" spans="1:46" ht="27" customHeight="1">
      <c r="A32" s="728"/>
      <c r="B32" s="363"/>
      <c r="C32" s="363"/>
      <c r="D32" s="363"/>
      <c r="E32" s="363"/>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63"/>
      <c r="AG32" s="363"/>
      <c r="AH32" s="363"/>
      <c r="AI32" s="363"/>
      <c r="AJ32" s="363"/>
      <c r="AK32" s="746" t="s">
        <v>515</v>
      </c>
      <c r="AL32" s="759"/>
      <c r="AM32" s="759"/>
      <c r="AN32" s="776"/>
      <c r="AO32" s="786">
        <v>414474</v>
      </c>
      <c r="AP32" s="786">
        <v>26937</v>
      </c>
      <c r="AQ32" s="813">
        <v>55825</v>
      </c>
      <c r="AR32" s="823">
        <v>-51.7</v>
      </c>
    </row>
    <row r="33" spans="1:46" ht="13.5" customHeight="1">
      <c r="A33" s="728"/>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746" t="s">
        <v>516</v>
      </c>
      <c r="AL33" s="759"/>
      <c r="AM33" s="759"/>
      <c r="AN33" s="776"/>
      <c r="AO33" s="786" t="s">
        <v>201</v>
      </c>
      <c r="AP33" s="786" t="s">
        <v>201</v>
      </c>
      <c r="AQ33" s="813">
        <v>10</v>
      </c>
      <c r="AR33" s="823" t="s">
        <v>201</v>
      </c>
    </row>
    <row r="34" spans="1:46" ht="27" customHeight="1">
      <c r="A34" s="728"/>
      <c r="B34" s="363"/>
      <c r="C34" s="363"/>
      <c r="D34" s="363"/>
      <c r="E34" s="363"/>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3"/>
      <c r="AI34" s="363"/>
      <c r="AJ34" s="363"/>
      <c r="AK34" s="746" t="s">
        <v>518</v>
      </c>
      <c r="AL34" s="759"/>
      <c r="AM34" s="759"/>
      <c r="AN34" s="776"/>
      <c r="AO34" s="786" t="s">
        <v>201</v>
      </c>
      <c r="AP34" s="786" t="s">
        <v>201</v>
      </c>
      <c r="AQ34" s="813">
        <v>2</v>
      </c>
      <c r="AR34" s="823" t="s">
        <v>201</v>
      </c>
    </row>
    <row r="35" spans="1:46" ht="27" customHeight="1">
      <c r="A35" s="728"/>
      <c r="B35" s="363"/>
      <c r="C35" s="363"/>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746" t="s">
        <v>519</v>
      </c>
      <c r="AL35" s="759"/>
      <c r="AM35" s="759"/>
      <c r="AN35" s="776"/>
      <c r="AO35" s="786">
        <v>93403</v>
      </c>
      <c r="AP35" s="786">
        <v>6070</v>
      </c>
      <c r="AQ35" s="813">
        <v>20336</v>
      </c>
      <c r="AR35" s="823">
        <v>-70.2</v>
      </c>
    </row>
    <row r="36" spans="1:46" ht="27" customHeight="1">
      <c r="A36" s="728"/>
      <c r="B36" s="363"/>
      <c r="C36" s="363"/>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746" t="s">
        <v>32</v>
      </c>
      <c r="AL36" s="759"/>
      <c r="AM36" s="759"/>
      <c r="AN36" s="776"/>
      <c r="AO36" s="786">
        <v>33452</v>
      </c>
      <c r="AP36" s="786">
        <v>2174</v>
      </c>
      <c r="AQ36" s="813">
        <v>2951</v>
      </c>
      <c r="AR36" s="823">
        <v>-26.3</v>
      </c>
    </row>
    <row r="37" spans="1:46" ht="13.5" customHeight="1">
      <c r="A37" s="728"/>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746" t="s">
        <v>346</v>
      </c>
      <c r="AL37" s="759"/>
      <c r="AM37" s="759"/>
      <c r="AN37" s="776"/>
      <c r="AO37" s="786" t="s">
        <v>201</v>
      </c>
      <c r="AP37" s="786" t="s">
        <v>201</v>
      </c>
      <c r="AQ37" s="813">
        <v>682</v>
      </c>
      <c r="AR37" s="823" t="s">
        <v>201</v>
      </c>
    </row>
    <row r="38" spans="1:46" ht="27" customHeight="1">
      <c r="A38" s="728"/>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747" t="s">
        <v>520</v>
      </c>
      <c r="AL38" s="760"/>
      <c r="AM38" s="760"/>
      <c r="AN38" s="777"/>
      <c r="AO38" s="790" t="s">
        <v>201</v>
      </c>
      <c r="AP38" s="790" t="s">
        <v>201</v>
      </c>
      <c r="AQ38" s="814">
        <v>2</v>
      </c>
      <c r="AR38" s="812" t="s">
        <v>201</v>
      </c>
      <c r="AS38" s="834"/>
    </row>
    <row r="39" spans="1:46">
      <c r="A39" s="728"/>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747" t="s">
        <v>87</v>
      </c>
      <c r="AL39" s="760"/>
      <c r="AM39" s="760"/>
      <c r="AN39" s="777"/>
      <c r="AO39" s="786">
        <v>-145934</v>
      </c>
      <c r="AP39" s="786">
        <v>-9484</v>
      </c>
      <c r="AQ39" s="813">
        <v>-2058</v>
      </c>
      <c r="AR39" s="823">
        <v>360.8</v>
      </c>
      <c r="AS39" s="834"/>
    </row>
    <row r="40" spans="1:46" ht="27" customHeight="1">
      <c r="A40" s="728"/>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746" t="s">
        <v>521</v>
      </c>
      <c r="AL40" s="759"/>
      <c r="AM40" s="759"/>
      <c r="AN40" s="776"/>
      <c r="AO40" s="786">
        <v>-319456</v>
      </c>
      <c r="AP40" s="786">
        <v>-20761</v>
      </c>
      <c r="AQ40" s="813">
        <v>-53145</v>
      </c>
      <c r="AR40" s="823">
        <v>-60.9</v>
      </c>
      <c r="AS40" s="834"/>
    </row>
    <row r="41" spans="1:46">
      <c r="A41" s="728"/>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748" t="s">
        <v>387</v>
      </c>
      <c r="AL41" s="761"/>
      <c r="AM41" s="761"/>
      <c r="AN41" s="778"/>
      <c r="AO41" s="786">
        <v>75939</v>
      </c>
      <c r="AP41" s="786">
        <v>4935</v>
      </c>
      <c r="AQ41" s="813">
        <v>24606</v>
      </c>
      <c r="AR41" s="823">
        <v>-79.900000000000006</v>
      </c>
      <c r="AS41" s="834"/>
    </row>
    <row r="42" spans="1:46">
      <c r="A42" s="728"/>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749"/>
      <c r="AL42" s="363"/>
      <c r="AM42" s="363"/>
      <c r="AN42" s="363"/>
      <c r="AO42" s="363"/>
      <c r="AP42" s="363"/>
      <c r="AQ42" s="801"/>
      <c r="AR42" s="801"/>
      <c r="AS42" s="834"/>
    </row>
    <row r="43" spans="1:46">
      <c r="A43" s="728"/>
      <c r="B43" s="363"/>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802"/>
      <c r="AQ43" s="801"/>
      <c r="AR43" s="363"/>
      <c r="AS43" s="834"/>
    </row>
    <row r="44" spans="1:46">
      <c r="A44" s="728"/>
      <c r="B44" s="363"/>
      <c r="C44" s="363"/>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c r="AL44" s="363"/>
      <c r="AM44" s="363"/>
      <c r="AN44" s="363"/>
      <c r="AO44" s="363"/>
      <c r="AP44" s="363"/>
      <c r="AQ44" s="801"/>
      <c r="AR44" s="363"/>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522</v>
      </c>
      <c r="B47" s="363"/>
      <c r="C47" s="363"/>
      <c r="D47" s="363"/>
      <c r="E47" s="363"/>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row>
    <row r="48" spans="1:46">
      <c r="A48" s="728"/>
      <c r="B48" s="363"/>
      <c r="C48" s="363"/>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736" t="s">
        <v>523</v>
      </c>
      <c r="AL48" s="736"/>
      <c r="AM48" s="736"/>
      <c r="AN48" s="736"/>
      <c r="AO48" s="736"/>
      <c r="AP48" s="736"/>
      <c r="AQ48" s="800"/>
      <c r="AR48" s="736"/>
    </row>
    <row r="49" spans="1:44" ht="13.5" customHeight="1">
      <c r="A49" s="728"/>
      <c r="B49" s="363"/>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750"/>
      <c r="AL49" s="762"/>
      <c r="AM49" s="766" t="s">
        <v>89</v>
      </c>
      <c r="AN49" s="779" t="s">
        <v>445</v>
      </c>
      <c r="AO49" s="791"/>
      <c r="AP49" s="791"/>
      <c r="AQ49" s="791"/>
      <c r="AR49" s="825"/>
    </row>
    <row r="50" spans="1:44">
      <c r="A50" s="728"/>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751"/>
      <c r="AL50" s="763"/>
      <c r="AM50" s="767"/>
      <c r="AN50" s="780" t="s">
        <v>494</v>
      </c>
      <c r="AO50" s="792" t="s">
        <v>495</v>
      </c>
      <c r="AP50" s="803" t="s">
        <v>524</v>
      </c>
      <c r="AQ50" s="816" t="s">
        <v>382</v>
      </c>
      <c r="AR50" s="826" t="s">
        <v>525</v>
      </c>
    </row>
    <row r="51" spans="1:44">
      <c r="A51" s="728"/>
      <c r="B51" s="363"/>
      <c r="C51" s="363"/>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750" t="s">
        <v>526</v>
      </c>
      <c r="AL51" s="762"/>
      <c r="AM51" s="768">
        <v>521903</v>
      </c>
      <c r="AN51" s="781">
        <v>32692</v>
      </c>
      <c r="AO51" s="793">
        <v>-15.6</v>
      </c>
      <c r="AP51" s="804">
        <v>83103</v>
      </c>
      <c r="AQ51" s="817">
        <v>-13.8</v>
      </c>
      <c r="AR51" s="827">
        <v>-1.8</v>
      </c>
    </row>
    <row r="52" spans="1:44">
      <c r="A52" s="728"/>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752"/>
      <c r="AL52" s="764" t="s">
        <v>271</v>
      </c>
      <c r="AM52" s="769">
        <v>427221</v>
      </c>
      <c r="AN52" s="782">
        <v>26762</v>
      </c>
      <c r="AO52" s="794">
        <v>-13.5</v>
      </c>
      <c r="AP52" s="805">
        <v>41378</v>
      </c>
      <c r="AQ52" s="818">
        <v>3.7</v>
      </c>
      <c r="AR52" s="828">
        <v>-17.2</v>
      </c>
    </row>
    <row r="53" spans="1:44">
      <c r="A53" s="728"/>
      <c r="B53" s="363"/>
      <c r="C53" s="363"/>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750" t="s">
        <v>483</v>
      </c>
      <c r="AL53" s="762"/>
      <c r="AM53" s="768">
        <v>955666</v>
      </c>
      <c r="AN53" s="781">
        <v>60535</v>
      </c>
      <c r="AO53" s="793">
        <v>85.2</v>
      </c>
      <c r="AP53" s="804">
        <v>84459</v>
      </c>
      <c r="AQ53" s="817">
        <v>1.6</v>
      </c>
      <c r="AR53" s="827">
        <v>83.6</v>
      </c>
    </row>
    <row r="54" spans="1:44">
      <c r="A54" s="728"/>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752"/>
      <c r="AL54" s="764" t="s">
        <v>271</v>
      </c>
      <c r="AM54" s="769">
        <v>718885</v>
      </c>
      <c r="AN54" s="782">
        <v>45537</v>
      </c>
      <c r="AO54" s="794">
        <v>70.2</v>
      </c>
      <c r="AP54" s="805">
        <v>47314</v>
      </c>
      <c r="AQ54" s="818">
        <v>14.3</v>
      </c>
      <c r="AR54" s="828">
        <v>55.9</v>
      </c>
    </row>
    <row r="55" spans="1:44">
      <c r="A55" s="728"/>
      <c r="B55" s="363"/>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750" t="s">
        <v>315</v>
      </c>
      <c r="AL55" s="762"/>
      <c r="AM55" s="768">
        <v>799789</v>
      </c>
      <c r="AN55" s="781">
        <v>51423</v>
      </c>
      <c r="AO55" s="793">
        <v>-15.1</v>
      </c>
      <c r="AP55" s="804">
        <v>74568</v>
      </c>
      <c r="AQ55" s="817">
        <v>-11.7</v>
      </c>
      <c r="AR55" s="827">
        <v>-3.4</v>
      </c>
    </row>
    <row r="56" spans="1:44">
      <c r="A56" s="728"/>
      <c r="B56" s="363"/>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752"/>
      <c r="AL56" s="764" t="s">
        <v>271</v>
      </c>
      <c r="AM56" s="769">
        <v>486954</v>
      </c>
      <c r="AN56" s="782">
        <v>31309</v>
      </c>
      <c r="AO56" s="794">
        <v>-31.2</v>
      </c>
      <c r="AP56" s="805">
        <v>42558</v>
      </c>
      <c r="AQ56" s="818">
        <v>-10.1</v>
      </c>
      <c r="AR56" s="828">
        <v>-21.1</v>
      </c>
    </row>
    <row r="57" spans="1:44">
      <c r="A57" s="728"/>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750" t="s">
        <v>137</v>
      </c>
      <c r="AL57" s="762"/>
      <c r="AM57" s="768">
        <v>726240</v>
      </c>
      <c r="AN57" s="781">
        <v>46839</v>
      </c>
      <c r="AO57" s="793">
        <v>-8.9</v>
      </c>
      <c r="AP57" s="804">
        <v>73693</v>
      </c>
      <c r="AQ57" s="817">
        <v>-1.2</v>
      </c>
      <c r="AR57" s="827">
        <v>-7.7</v>
      </c>
    </row>
    <row r="58" spans="1:44">
      <c r="A58" s="728"/>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752"/>
      <c r="AL58" s="764" t="s">
        <v>271</v>
      </c>
      <c r="AM58" s="769">
        <v>273516</v>
      </c>
      <c r="AN58" s="782">
        <v>17641</v>
      </c>
      <c r="AO58" s="794">
        <v>-43.7</v>
      </c>
      <c r="AP58" s="805">
        <v>44203</v>
      </c>
      <c r="AQ58" s="818">
        <v>3.9</v>
      </c>
      <c r="AR58" s="828">
        <v>-47.6</v>
      </c>
    </row>
    <row r="59" spans="1:44">
      <c r="A59" s="728"/>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750" t="s">
        <v>528</v>
      </c>
      <c r="AL59" s="762"/>
      <c r="AM59" s="768">
        <v>423065</v>
      </c>
      <c r="AN59" s="781">
        <v>27495</v>
      </c>
      <c r="AO59" s="793">
        <v>-41.3</v>
      </c>
      <c r="AP59" s="804">
        <v>79401</v>
      </c>
      <c r="AQ59" s="817">
        <v>7.7</v>
      </c>
      <c r="AR59" s="827">
        <v>-49</v>
      </c>
    </row>
    <row r="60" spans="1:44">
      <c r="A60" s="728"/>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752"/>
      <c r="AL60" s="764" t="s">
        <v>271</v>
      </c>
      <c r="AM60" s="769">
        <v>215650</v>
      </c>
      <c r="AN60" s="782">
        <v>14015</v>
      </c>
      <c r="AO60" s="794">
        <v>-20.6</v>
      </c>
      <c r="AP60" s="805">
        <v>49347</v>
      </c>
      <c r="AQ60" s="818">
        <v>11.6</v>
      </c>
      <c r="AR60" s="828">
        <v>-32.200000000000003</v>
      </c>
    </row>
    <row r="61" spans="1:44">
      <c r="A61" s="728"/>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750" t="s">
        <v>529</v>
      </c>
      <c r="AL61" s="765"/>
      <c r="AM61" s="768">
        <v>685333</v>
      </c>
      <c r="AN61" s="781">
        <v>43797</v>
      </c>
      <c r="AO61" s="793">
        <v>0.9</v>
      </c>
      <c r="AP61" s="804">
        <v>79045</v>
      </c>
      <c r="AQ61" s="819">
        <v>-3.5</v>
      </c>
      <c r="AR61" s="827">
        <v>4.4000000000000004</v>
      </c>
    </row>
    <row r="62" spans="1:44">
      <c r="A62" s="728"/>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752"/>
      <c r="AL62" s="764" t="s">
        <v>271</v>
      </c>
      <c r="AM62" s="769">
        <v>424445</v>
      </c>
      <c r="AN62" s="782">
        <v>27053</v>
      </c>
      <c r="AO62" s="794">
        <v>-7.8</v>
      </c>
      <c r="AP62" s="805">
        <v>44960</v>
      </c>
      <c r="AQ62" s="818">
        <v>4.7</v>
      </c>
      <c r="AR62" s="828">
        <v>-12.5</v>
      </c>
    </row>
    <row r="63" spans="1:44">
      <c r="A63" s="728"/>
      <c r="B63" s="363"/>
      <c r="C63" s="363"/>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row>
    <row r="64" spans="1:44">
      <c r="A64" s="728"/>
      <c r="B64" s="363"/>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row>
    <row r="65" spans="1:46">
      <c r="A65" s="728"/>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363"/>
      <c r="AR65" s="363"/>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K67" s="363"/>
      <c r="AL67" s="363"/>
      <c r="AM67" s="363"/>
      <c r="AN67" s="363"/>
      <c r="AO67" s="363"/>
      <c r="AP67" s="363"/>
      <c r="AQ67" s="363"/>
      <c r="AR67" s="363"/>
      <c r="AS67" s="829"/>
      <c r="AT67" s="829"/>
    </row>
    <row r="68" spans="1:46" ht="13.5" hidden="1" customHeight="1">
      <c r="AK68" s="363"/>
      <c r="AL68" s="363"/>
      <c r="AM68" s="363"/>
      <c r="AN68" s="363"/>
      <c r="AO68" s="363"/>
      <c r="AP68" s="363"/>
      <c r="AQ68" s="363"/>
      <c r="AR68" s="363"/>
    </row>
    <row r="69" spans="1:46" ht="13.5" hidden="1" customHeight="1">
      <c r="AK69" s="363"/>
      <c r="AL69" s="363"/>
      <c r="AM69" s="363"/>
      <c r="AN69" s="363"/>
      <c r="AO69" s="363"/>
      <c r="AP69" s="363"/>
      <c r="AQ69" s="363"/>
      <c r="AR69" s="363"/>
    </row>
    <row r="70" spans="1:46" hidden="1">
      <c r="AK70" s="363"/>
      <c r="AL70" s="363"/>
      <c r="AM70" s="363"/>
      <c r="AN70" s="363"/>
      <c r="AO70" s="363"/>
      <c r="AP70" s="363"/>
      <c r="AQ70" s="363"/>
      <c r="AR70" s="363"/>
    </row>
    <row r="71" spans="1:46" hidden="1">
      <c r="AK71" s="363"/>
      <c r="AL71" s="363"/>
      <c r="AM71" s="363"/>
      <c r="AN71" s="363"/>
      <c r="AO71" s="363"/>
      <c r="AP71" s="363"/>
      <c r="AQ71" s="363"/>
      <c r="AR71" s="363"/>
    </row>
    <row r="72" spans="1:46" hidden="1">
      <c r="AK72" s="363"/>
      <c r="AL72" s="363"/>
      <c r="AM72" s="363"/>
      <c r="AN72" s="363"/>
      <c r="AO72" s="363"/>
      <c r="AP72" s="363"/>
      <c r="AQ72" s="363"/>
      <c r="AR72" s="363"/>
    </row>
    <row r="73" spans="1:46" hidden="1">
      <c r="AK73" s="363"/>
      <c r="AL73" s="363"/>
      <c r="AM73" s="363"/>
      <c r="AN73" s="363"/>
      <c r="AO73" s="363"/>
      <c r="AP73" s="363"/>
      <c r="AQ73" s="363"/>
      <c r="AR73" s="363"/>
    </row>
  </sheetData>
  <sheetProtection algorithmName="SHA-512" hashValue="TwctX2P6bvSSkR6gjy/lgULiAfXuxonUGcoOIa51b168/3vOwSlLAwxV/Q1FJK/ogwox4s7oQrOGPIRZf3shgg==" saltValue="lgoUGOJk6mP2MuPJAQYwi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UUK5aROatphUK4GW/O0M9fFkQHuAEfYK6JNgE0VcVQhGX4wPBaavnWoqmGz5+GCsCRpi5eiDIs6veMF78bFmkQ==" saltValue="Dv4Sp+0zvulaCW1wZaeqR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At2C0FXeUR49z3Kp2AX0ugXKZHA+GdjuAJbTY4OlN9u8k+IDpbpzgb9qUM84QeTf3wqVrZiavBa4tEQfXKaXw==" saltValue="a0s1bQB8g5JbqEMcSTDNn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17</v>
      </c>
      <c r="F46" s="848" t="s">
        <v>531</v>
      </c>
      <c r="G46" s="852" t="s">
        <v>532</v>
      </c>
      <c r="H46" s="852" t="s">
        <v>533</v>
      </c>
      <c r="I46" s="852" t="s">
        <v>534</v>
      </c>
      <c r="J46" s="857" t="s">
        <v>253</v>
      </c>
    </row>
    <row r="47" spans="2:10" ht="57.75" customHeight="1">
      <c r="B47" s="837"/>
      <c r="C47" s="841" t="s">
        <v>3</v>
      </c>
      <c r="D47" s="841"/>
      <c r="E47" s="845"/>
      <c r="F47" s="849">
        <v>50.26</v>
      </c>
      <c r="G47" s="853">
        <v>50.48</v>
      </c>
      <c r="H47" s="853">
        <v>61.33</v>
      </c>
      <c r="I47" s="853">
        <v>67.239999999999995</v>
      </c>
      <c r="J47" s="858">
        <v>76.19</v>
      </c>
    </row>
    <row r="48" spans="2:10" ht="57.75" customHeight="1">
      <c r="B48" s="838"/>
      <c r="C48" s="842" t="s">
        <v>9</v>
      </c>
      <c r="D48" s="842"/>
      <c r="E48" s="846"/>
      <c r="F48" s="850">
        <v>6.73</v>
      </c>
      <c r="G48" s="854">
        <v>5.67</v>
      </c>
      <c r="H48" s="854">
        <v>8.0500000000000007</v>
      </c>
      <c r="I48" s="854">
        <v>7.11</v>
      </c>
      <c r="J48" s="859">
        <v>6.91</v>
      </c>
    </row>
    <row r="49" spans="2:10" ht="57.75" customHeight="1">
      <c r="B49" s="839"/>
      <c r="C49" s="843" t="s">
        <v>16</v>
      </c>
      <c r="D49" s="843"/>
      <c r="E49" s="847"/>
      <c r="F49" s="851">
        <v>7.2</v>
      </c>
      <c r="G49" s="855">
        <v>3.39</v>
      </c>
      <c r="H49" s="855">
        <v>9.41</v>
      </c>
      <c r="I49" s="855">
        <v>10.199999999999999</v>
      </c>
      <c r="J49" s="860">
        <v>11.5</v>
      </c>
    </row>
    <row r="50" spans="2:10"/>
  </sheetData>
  <sheetProtection algorithmName="SHA-512" hashValue="dqTJue9YW/xQT2ZhxYVsR/l63qI2mnGn2r6NzdQ0bqL+C7w1io4okM4r+1lo0EIQgDZTCpWE4A1Q3+2JQEedHA==" saltValue="ArwKvnsKvwlsuw0mku6u9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fitToWidth="1" fitToHeight="1" orientation="landscape" usePrinterDefaults="1" horizontalDpi="300" verticalDpi="30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久御山町役場</cp:lastModifiedBy>
  <dcterms:created xsi:type="dcterms:W3CDTF">2025-10-06T03:50:12Z</dcterms:created>
  <dcterms:modified xsi:type="dcterms:W3CDTF">2025-10-06T03:50:12Z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2025-10-06T03:50:12Z</vt:filetime>
  </property>
</Properties>
</file>